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8"/>
  <workbookPr/>
  <mc:AlternateContent xmlns:mc="http://schemas.openxmlformats.org/markup-compatibility/2006">
    <mc:Choice Requires="x15">
      <x15ac:absPath xmlns:x15ac="http://schemas.microsoft.com/office/spreadsheetml/2010/11/ac" url="https://d.docs.live.net/bb46f11fd89cf2ec/Desktop/Hawaii/Resource Caregivers/Other Documents/"/>
    </mc:Choice>
  </mc:AlternateContent>
  <xr:revisionPtr revIDLastSave="74" documentId="8_{91F5F278-D39B-4199-86DD-7B7DBA462215}" xr6:coauthVersionLast="47" xr6:coauthVersionMax="47" xr10:uidLastSave="{94111DA0-0797-4DF7-8064-1EEBDC54206F}"/>
  <bookViews>
    <workbookView xWindow="-108" yWindow="-108" windowWidth="23256" windowHeight="12576" activeTab="1" xr2:uid="{20D6FCEB-D391-4214-987A-6DB394E6F03E}"/>
  </bookViews>
  <sheets>
    <sheet name="CEL " sheetId="8" r:id="rId1"/>
    <sheet name="Performance Measure 1" sheetId="1" r:id="rId2"/>
    <sheet name="Performance Measure 2.1" sheetId="2" r:id="rId3"/>
    <sheet name="Performance Measure 2.2" sheetId="6" r:id="rId4"/>
    <sheet name="Performance Measure 3.1" sheetId="7" r:id="rId5"/>
    <sheet name="Performance Measure 3.2" sheetId="3" r:id="rId6"/>
    <sheet name="Performance Measure 4" sheetId="4" r:id="rId7"/>
    <sheet name="Performance Measure 5" sheetId="5"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0" i="3" l="1"/>
  <c r="D37" i="3"/>
  <c r="D36" i="3"/>
  <c r="D35" i="3"/>
  <c r="D34" i="3"/>
  <c r="D30" i="3"/>
  <c r="D27" i="3"/>
  <c r="D26" i="3"/>
  <c r="D25" i="3"/>
  <c r="D24" i="3"/>
  <c r="Z15" i="7"/>
  <c r="Z16" i="7" s="1"/>
  <c r="Y15" i="7"/>
  <c r="Y16" i="7" s="1"/>
  <c r="X15" i="7"/>
  <c r="X16" i="7" s="1"/>
  <c r="W15" i="7"/>
  <c r="W16" i="7" s="1"/>
  <c r="V15" i="7"/>
  <c r="V16" i="7" s="1"/>
  <c r="U15" i="7"/>
  <c r="U16" i="7" s="1"/>
  <c r="T15" i="7"/>
  <c r="T16" i="7" s="1"/>
  <c r="S15" i="7"/>
  <c r="S16" i="7" s="1"/>
  <c r="R15" i="7"/>
  <c r="R16" i="7" s="1"/>
  <c r="Q15" i="7"/>
  <c r="Q16" i="7" s="1"/>
  <c r="P15" i="7"/>
  <c r="P16" i="7" s="1"/>
  <c r="O15" i="7"/>
  <c r="C24" i="7" s="1"/>
  <c r="N15" i="7"/>
  <c r="N16" i="7" s="1"/>
  <c r="M15" i="7"/>
  <c r="M16" i="7" s="1"/>
  <c r="L15" i="7"/>
  <c r="L16" i="7" s="1"/>
  <c r="K15" i="7"/>
  <c r="K16" i="7" s="1"/>
  <c r="J15" i="7"/>
  <c r="J16" i="7" s="1"/>
  <c r="I15" i="7"/>
  <c r="I16" i="7" s="1"/>
  <c r="H15" i="7"/>
  <c r="H16" i="7" s="1"/>
  <c r="G15" i="7"/>
  <c r="G16" i="7" s="1"/>
  <c r="F15" i="7"/>
  <c r="F16" i="7" s="1"/>
  <c r="E15" i="7"/>
  <c r="E16" i="7" s="1"/>
  <c r="D15" i="7"/>
  <c r="D16" i="7" s="1"/>
  <c r="C15" i="7"/>
  <c r="C20" i="7" s="1"/>
  <c r="D40" i="6"/>
  <c r="C40" i="6"/>
  <c r="C39" i="6"/>
  <c r="D39" i="6" s="1"/>
  <c r="C38" i="6"/>
  <c r="D38" i="6" s="1"/>
  <c r="C37" i="6"/>
  <c r="D37" i="6" s="1"/>
  <c r="C36" i="6"/>
  <c r="D36" i="6" s="1"/>
  <c r="D35" i="6"/>
  <c r="C35" i="6"/>
  <c r="C34" i="6"/>
  <c r="D34" i="6" s="1"/>
  <c r="D30" i="6"/>
  <c r="C30" i="6"/>
  <c r="C29" i="6"/>
  <c r="D29" i="6" s="1"/>
  <c r="D28" i="6"/>
  <c r="C28" i="6"/>
  <c r="C27" i="6"/>
  <c r="D27" i="6" s="1"/>
  <c r="C26" i="6"/>
  <c r="D26" i="6" s="1"/>
  <c r="C25" i="6"/>
  <c r="D25" i="6" s="1"/>
  <c r="C24" i="6"/>
  <c r="D24" i="6" s="1"/>
  <c r="Z20" i="6"/>
  <c r="Y20" i="6"/>
  <c r="X20" i="6"/>
  <c r="W20" i="6"/>
  <c r="V20" i="6"/>
  <c r="U20" i="6"/>
  <c r="T20" i="6"/>
  <c r="S20" i="6"/>
  <c r="R20" i="6"/>
  <c r="Q20" i="6"/>
  <c r="P20" i="6"/>
  <c r="O20" i="6"/>
  <c r="N20" i="6"/>
  <c r="M20" i="6"/>
  <c r="L20" i="6"/>
  <c r="K20" i="6"/>
  <c r="J20" i="6"/>
  <c r="I20" i="6"/>
  <c r="H20" i="6"/>
  <c r="G20" i="6"/>
  <c r="F20" i="6"/>
  <c r="E20" i="6"/>
  <c r="D20" i="6"/>
  <c r="C20" i="6"/>
  <c r="O16" i="7" l="1"/>
  <c r="C16" i="7"/>
  <c r="C25" i="3" l="1"/>
  <c r="C26" i="3"/>
  <c r="C27" i="3"/>
  <c r="C28" i="3"/>
  <c r="C29" i="3"/>
  <c r="C30" i="3"/>
  <c r="D17" i="1"/>
  <c r="E17" i="1"/>
  <c r="F17" i="1"/>
  <c r="G17" i="1"/>
  <c r="H17" i="1"/>
  <c r="I17" i="1"/>
  <c r="J17" i="1"/>
  <c r="K17" i="1"/>
  <c r="L17" i="1"/>
  <c r="M17" i="1"/>
  <c r="N17" i="1"/>
  <c r="O17" i="1"/>
  <c r="P17" i="1"/>
  <c r="Q17" i="1"/>
  <c r="R17" i="1"/>
  <c r="S17" i="1"/>
  <c r="T17" i="1"/>
  <c r="U17" i="1"/>
  <c r="V17" i="1"/>
  <c r="W17" i="1"/>
  <c r="X17" i="1"/>
  <c r="Y17" i="1"/>
  <c r="Z17" i="1"/>
  <c r="D18" i="1"/>
  <c r="E18" i="1"/>
  <c r="F18" i="1"/>
  <c r="G18" i="1"/>
  <c r="H18" i="1"/>
  <c r="I18" i="1"/>
  <c r="J18" i="1"/>
  <c r="K18" i="1"/>
  <c r="L18" i="1"/>
  <c r="M18" i="1"/>
  <c r="N18" i="1"/>
  <c r="O18" i="1"/>
  <c r="P18" i="1"/>
  <c r="Q18" i="1"/>
  <c r="R18" i="1"/>
  <c r="S18" i="1"/>
  <c r="T18" i="1"/>
  <c r="U18" i="1"/>
  <c r="V18" i="1"/>
  <c r="W18" i="1"/>
  <c r="X18" i="1"/>
  <c r="Y18" i="1"/>
  <c r="Z18" i="1"/>
  <c r="D19" i="1"/>
  <c r="E19" i="1"/>
  <c r="F19" i="1"/>
  <c r="G19" i="1"/>
  <c r="H19" i="1"/>
  <c r="I19" i="1"/>
  <c r="J19" i="1"/>
  <c r="K19" i="1"/>
  <c r="L19" i="1"/>
  <c r="M19" i="1"/>
  <c r="N19" i="1"/>
  <c r="O19" i="1"/>
  <c r="P19" i="1"/>
  <c r="Q19" i="1"/>
  <c r="R19" i="1"/>
  <c r="S19" i="1"/>
  <c r="T19" i="1"/>
  <c r="U19" i="1"/>
  <c r="V19" i="1"/>
  <c r="W19" i="1"/>
  <c r="X19" i="1"/>
  <c r="Y19" i="1"/>
  <c r="Z19" i="1"/>
  <c r="D20" i="1"/>
  <c r="E20" i="1"/>
  <c r="F20" i="1"/>
  <c r="G20" i="1"/>
  <c r="H20" i="1"/>
  <c r="I20" i="1"/>
  <c r="J20" i="1"/>
  <c r="K20" i="1"/>
  <c r="L20" i="1"/>
  <c r="M20" i="1"/>
  <c r="N20" i="1"/>
  <c r="O20" i="1"/>
  <c r="P20" i="1"/>
  <c r="Q20" i="1"/>
  <c r="R20" i="1"/>
  <c r="S20" i="1"/>
  <c r="T20" i="1"/>
  <c r="U20" i="1"/>
  <c r="V20" i="1"/>
  <c r="W20" i="1"/>
  <c r="X20" i="1"/>
  <c r="Y20" i="1"/>
  <c r="Z20" i="1"/>
  <c r="C20" i="1"/>
  <c r="C18" i="1"/>
  <c r="C19" i="1"/>
  <c r="C17" i="1"/>
  <c r="C16" i="2" l="1"/>
  <c r="C21" i="1"/>
  <c r="C22" i="1" s="1"/>
  <c r="D15" i="5" l="1"/>
  <c r="E15" i="5"/>
  <c r="F15" i="5"/>
  <c r="G15" i="5"/>
  <c r="H15" i="5"/>
  <c r="I15" i="5"/>
  <c r="J15" i="5"/>
  <c r="K15" i="5"/>
  <c r="L15" i="5"/>
  <c r="M15" i="5"/>
  <c r="N15" i="5"/>
  <c r="O15" i="5"/>
  <c r="P15" i="5"/>
  <c r="Q15" i="5"/>
  <c r="R15" i="5"/>
  <c r="S15" i="5"/>
  <c r="T15" i="5"/>
  <c r="U15" i="5"/>
  <c r="V15" i="5"/>
  <c r="W15" i="5"/>
  <c r="X15" i="5"/>
  <c r="Y15" i="5"/>
  <c r="Z15" i="5"/>
  <c r="C15" i="5"/>
  <c r="C40" i="4"/>
  <c r="C39" i="4"/>
  <c r="C38" i="4"/>
  <c r="C37" i="4"/>
  <c r="C36" i="4"/>
  <c r="C35" i="4"/>
  <c r="C34" i="4"/>
  <c r="C30" i="4"/>
  <c r="C29" i="4"/>
  <c r="C28" i="4"/>
  <c r="C27" i="4"/>
  <c r="C26" i="4"/>
  <c r="C25" i="4"/>
  <c r="C24" i="4"/>
  <c r="C35" i="3"/>
  <c r="C36" i="3"/>
  <c r="C37" i="3"/>
  <c r="C38" i="3"/>
  <c r="D38" i="3" s="1"/>
  <c r="C39" i="3"/>
  <c r="D39" i="3" s="1"/>
  <c r="C40" i="3"/>
  <c r="C34" i="3"/>
  <c r="D28" i="3"/>
  <c r="D29" i="3"/>
  <c r="C24" i="3"/>
  <c r="C17" i="2"/>
  <c r="C23" i="5" l="1"/>
  <c r="C19" i="5"/>
  <c r="Z20" i="4"/>
  <c r="Y20" i="4"/>
  <c r="X20" i="4"/>
  <c r="W20" i="4"/>
  <c r="V20" i="4"/>
  <c r="U20" i="4"/>
  <c r="T20" i="4"/>
  <c r="S20" i="4"/>
  <c r="R20" i="4"/>
  <c r="Q20" i="4"/>
  <c r="P20" i="4"/>
  <c r="O20" i="4"/>
  <c r="N20" i="4"/>
  <c r="M20" i="4"/>
  <c r="L20" i="4"/>
  <c r="K20" i="4"/>
  <c r="J20" i="4"/>
  <c r="I20" i="4"/>
  <c r="H20" i="4"/>
  <c r="G20" i="4"/>
  <c r="F20" i="4"/>
  <c r="E20" i="4"/>
  <c r="D20" i="4"/>
  <c r="C20" i="4"/>
  <c r="Z20" i="3"/>
  <c r="Y20" i="3"/>
  <c r="X20" i="3"/>
  <c r="W20" i="3"/>
  <c r="V20" i="3"/>
  <c r="U20" i="3"/>
  <c r="T20" i="3"/>
  <c r="S20" i="3"/>
  <c r="R20" i="3"/>
  <c r="Q20" i="3"/>
  <c r="P20" i="3"/>
  <c r="O20" i="3"/>
  <c r="N20" i="3"/>
  <c r="M20" i="3"/>
  <c r="L20" i="3"/>
  <c r="K20" i="3"/>
  <c r="J20" i="3"/>
  <c r="I20" i="3"/>
  <c r="H20" i="3"/>
  <c r="G20" i="3"/>
  <c r="F20" i="3"/>
  <c r="E20" i="3"/>
  <c r="D20" i="3"/>
  <c r="C20" i="3"/>
  <c r="Z16" i="2"/>
  <c r="Z17" i="2" s="1"/>
  <c r="Y16" i="2"/>
  <c r="Y17" i="2" s="1"/>
  <c r="X16" i="2"/>
  <c r="X17" i="2" s="1"/>
  <c r="W16" i="2"/>
  <c r="W17" i="2" s="1"/>
  <c r="V16" i="2"/>
  <c r="V17" i="2" s="1"/>
  <c r="U16" i="2"/>
  <c r="U17" i="2" s="1"/>
  <c r="T16" i="2"/>
  <c r="T17" i="2" s="1"/>
  <c r="S16" i="2"/>
  <c r="S17" i="2" s="1"/>
  <c r="R16" i="2"/>
  <c r="R17" i="2" s="1"/>
  <c r="Q16" i="2"/>
  <c r="Q17" i="2" s="1"/>
  <c r="P16" i="2"/>
  <c r="P17" i="2" s="1"/>
  <c r="O16" i="2"/>
  <c r="N16" i="2"/>
  <c r="N17" i="2" s="1"/>
  <c r="M16" i="2"/>
  <c r="M17" i="2" s="1"/>
  <c r="L16" i="2"/>
  <c r="L17" i="2" s="1"/>
  <c r="K16" i="2"/>
  <c r="K17" i="2" s="1"/>
  <c r="J16" i="2"/>
  <c r="J17" i="2" s="1"/>
  <c r="I16" i="2"/>
  <c r="I17" i="2" s="1"/>
  <c r="H16" i="2"/>
  <c r="H17" i="2" s="1"/>
  <c r="G16" i="2"/>
  <c r="G17" i="2" s="1"/>
  <c r="F16" i="2"/>
  <c r="F17" i="2" s="1"/>
  <c r="E16" i="2"/>
  <c r="E17" i="2" s="1"/>
  <c r="D16" i="2"/>
  <c r="D21" i="1"/>
  <c r="D22" i="1" s="1"/>
  <c r="E21" i="1"/>
  <c r="E22" i="1" s="1"/>
  <c r="F21" i="1"/>
  <c r="F22" i="1" s="1"/>
  <c r="G21" i="1"/>
  <c r="G22" i="1" s="1"/>
  <c r="H21" i="1"/>
  <c r="H22" i="1" s="1"/>
  <c r="I21" i="1"/>
  <c r="I22" i="1" s="1"/>
  <c r="J21" i="1"/>
  <c r="J22" i="1" s="1"/>
  <c r="K21" i="1"/>
  <c r="K22" i="1" s="1"/>
  <c r="L21" i="1"/>
  <c r="L22" i="1" s="1"/>
  <c r="M21" i="1"/>
  <c r="M22" i="1" s="1"/>
  <c r="N21" i="1"/>
  <c r="N22" i="1" s="1"/>
  <c r="O21" i="1"/>
  <c r="O22" i="1" s="1"/>
  <c r="P21" i="1"/>
  <c r="P22" i="1" s="1"/>
  <c r="Q21" i="1"/>
  <c r="Q22" i="1" s="1"/>
  <c r="R21" i="1"/>
  <c r="R22" i="1" s="1"/>
  <c r="S21" i="1"/>
  <c r="S22" i="1" s="1"/>
  <c r="T21" i="1"/>
  <c r="T22" i="1" s="1"/>
  <c r="U21" i="1"/>
  <c r="U22" i="1" s="1"/>
  <c r="V21" i="1"/>
  <c r="V22" i="1" s="1"/>
  <c r="W21" i="1"/>
  <c r="W22" i="1" s="1"/>
  <c r="X21" i="1"/>
  <c r="X22" i="1" s="1"/>
  <c r="Y21" i="1"/>
  <c r="Y22" i="1" s="1"/>
  <c r="Z21" i="1"/>
  <c r="Z22" i="1" s="1"/>
  <c r="O17" i="2" l="1"/>
  <c r="C25" i="2"/>
  <c r="D17" i="2"/>
  <c r="C21" i="2"/>
  <c r="E33" i="4"/>
  <c r="E23" i="4"/>
</calcChain>
</file>

<file path=xl/sharedStrings.xml><?xml version="1.0" encoding="utf-8"?>
<sst xmlns="http://schemas.openxmlformats.org/spreadsheetml/2006/main" count="330" uniqueCount="90">
  <si>
    <t>SAMPLE MONTHLY CLIENT ELIGIBILITY LIST</t>
  </si>
  <si>
    <t>Fiscal Year:</t>
  </si>
  <si>
    <t>Report Period (Month):</t>
  </si>
  <si>
    <t>Contract No.:</t>
  </si>
  <si>
    <t>Provider/Agency Name</t>
  </si>
  <si>
    <t>Applicant Information</t>
  </si>
  <si>
    <t>Contractor Staff Information</t>
  </si>
  <si>
    <t>Client name or client #</t>
  </si>
  <si>
    <t>Inquiry or Outreach</t>
  </si>
  <si>
    <t>Service start date</t>
  </si>
  <si>
    <t>Service end date</t>
  </si>
  <si>
    <t>Status (i.e., Initial Contact, Meetings, In Orientation, Passed to Licensing</t>
  </si>
  <si>
    <t>Staff position providing the service</t>
  </si>
  <si>
    <t># of hours delivered for the period</t>
  </si>
  <si>
    <t>Total cumulative hours delivered year-to-date</t>
  </si>
  <si>
    <t>Performance Measure 1</t>
  </si>
  <si>
    <r>
      <rPr>
        <b/>
        <sz val="11"/>
        <color theme="1"/>
        <rFont val="Aptos Narrow"/>
        <family val="2"/>
        <scheme val="minor"/>
      </rPr>
      <t>Measure</t>
    </r>
    <r>
      <rPr>
        <sz val="11"/>
        <color theme="1"/>
        <rFont val="Aptos Narrow"/>
        <family val="2"/>
        <scheme val="minor"/>
      </rPr>
      <t xml:space="preserve">: Number of months in contract year in which the required minimum of three recruiting events were held, with one event being statewide, two events being geographically targeted, and one of these three events being for a target special population.   
</t>
    </r>
    <r>
      <rPr>
        <u/>
        <sz val="11"/>
        <color theme="1"/>
        <rFont val="Aptos Narrow"/>
        <family val="2"/>
        <scheme val="minor"/>
      </rPr>
      <t>Metric</t>
    </r>
    <r>
      <rPr>
        <sz val="11"/>
        <color theme="1"/>
        <rFont val="Aptos Narrow"/>
        <family val="2"/>
        <scheme val="minor"/>
      </rPr>
      <t xml:space="preserve">: 12 months (Note, missing this metric for one month will result in forfeiture of the full year’s withhold amount for this metric) 
</t>
    </r>
    <r>
      <rPr>
        <i/>
        <sz val="11"/>
        <color theme="1"/>
        <rFont val="Aptos Narrow"/>
        <family val="2"/>
        <scheme val="minor"/>
      </rPr>
      <t>Withhold</t>
    </r>
    <r>
      <rPr>
        <sz val="11"/>
        <color theme="1"/>
        <rFont val="Aptos Narrow"/>
        <family val="2"/>
        <scheme val="minor"/>
      </rPr>
      <t>: 2% of each month’s invoice</t>
    </r>
  </si>
  <si>
    <t>Table 1: Number of Recruiting Events Held Each Month of a Contract Year</t>
  </si>
  <si>
    <t xml:space="preserve">Number of Events Held by Type </t>
  </si>
  <si>
    <t xml:space="preserve">January </t>
  </si>
  <si>
    <t xml:space="preserve">February </t>
  </si>
  <si>
    <t>March</t>
  </si>
  <si>
    <t>April</t>
  </si>
  <si>
    <t>May</t>
  </si>
  <si>
    <t>June</t>
  </si>
  <si>
    <t>July</t>
  </si>
  <si>
    <t>August</t>
  </si>
  <si>
    <t>September</t>
  </si>
  <si>
    <t>October</t>
  </si>
  <si>
    <t>November</t>
  </si>
  <si>
    <t>December</t>
  </si>
  <si>
    <t>January</t>
  </si>
  <si>
    <t>February</t>
  </si>
  <si>
    <t>Total Events Held</t>
  </si>
  <si>
    <t>Number of Statewide Events</t>
  </si>
  <si>
    <t xml:space="preserve">Number of Events for a Targeted Geographic Location </t>
  </si>
  <si>
    <t>Number of Events for a Targeted Population</t>
  </si>
  <si>
    <t xml:space="preserve">Minimum of 3 Events in Month </t>
  </si>
  <si>
    <t>Minimum of 1 Statewide Event</t>
  </si>
  <si>
    <t>Minimum of 2 geographically targeted events</t>
  </si>
  <si>
    <t>Minimum of 1 event targeting a special population</t>
  </si>
  <si>
    <t xml:space="preserve">Total: </t>
  </si>
  <si>
    <t xml:space="preserve">Performance Measure Met: </t>
  </si>
  <si>
    <t xml:space="preserve">*Note: The sum of data from rows 14-16 may not equal the number listed in row 13 </t>
  </si>
  <si>
    <t>Performance Measure 2</t>
  </si>
  <si>
    <r>
      <t>Measure</t>
    </r>
    <r>
      <rPr>
        <sz val="11"/>
        <color theme="1"/>
        <rFont val="Aptos Narrow"/>
        <family val="2"/>
        <scheme val="minor"/>
      </rPr>
      <t xml:space="preserve">:  Number of RCGs recruited in contract year, including per geographic location. Recruited means passed to the contractor that provides home study, training, and potential licensing as licensable candidates. Multiple caregivers within one household shall count as one (1) RCG recruited.
</t>
    </r>
    <r>
      <rPr>
        <u/>
        <sz val="11"/>
        <color theme="1"/>
        <rFont val="Aptos Narrow"/>
        <family val="2"/>
        <scheme val="minor"/>
      </rPr>
      <t>Metric</t>
    </r>
    <r>
      <rPr>
        <sz val="11"/>
        <color theme="1"/>
        <rFont val="Aptos Narrow"/>
        <family val="2"/>
        <scheme val="minor"/>
      </rPr>
      <t>:  100 RCGs recruited per contract year.</t>
    </r>
    <r>
      <rPr>
        <b/>
        <sz val="11"/>
        <color theme="1"/>
        <rFont val="Aptos Narrow"/>
        <family val="2"/>
        <scheme val="minor"/>
      </rPr>
      <t xml:space="preserve">
</t>
    </r>
    <r>
      <rPr>
        <i/>
        <sz val="11"/>
        <color theme="1"/>
        <rFont val="Aptos Narrow"/>
        <family val="2"/>
        <scheme val="minor"/>
      </rPr>
      <t>Withhold</t>
    </r>
    <r>
      <rPr>
        <b/>
        <sz val="11"/>
        <color theme="1"/>
        <rFont val="Aptos Narrow"/>
        <family val="2"/>
        <scheme val="minor"/>
      </rPr>
      <t xml:space="preserve">: </t>
    </r>
    <r>
      <rPr>
        <sz val="11"/>
        <color theme="1"/>
        <rFont val="Aptos Narrow"/>
        <family val="2"/>
        <scheme val="minor"/>
      </rPr>
      <t>2% of each month’s invoice</t>
    </r>
  </si>
  <si>
    <t>Table 1: Number of RCGs Recruited Each Month of a Contract Year</t>
  </si>
  <si>
    <t xml:space="preserve">Recruitment Type </t>
  </si>
  <si>
    <t>Category A: General</t>
  </si>
  <si>
    <t>Category B: Specialty and High Skill</t>
  </si>
  <si>
    <t>Category C: Short Term</t>
  </si>
  <si>
    <t xml:space="preserve">Table 2: Total Number of RCGs Recruited in 2026 </t>
  </si>
  <si>
    <t>Table 2: Total Number of RCGs Recruited in 2027</t>
  </si>
  <si>
    <t>Performance Measure 2.2</t>
  </si>
  <si>
    <r>
      <t>Measure</t>
    </r>
    <r>
      <rPr>
        <sz val="11"/>
        <color theme="1"/>
        <rFont val="Aptos Narrow"/>
        <family val="2"/>
        <scheme val="minor"/>
      </rPr>
      <t xml:space="preserve">:  Minimum number of RCGs recruited in contract year by geographic location.  Recruited means passed to home study as viable candidates for licensing. Multiple caregivers within one househould shall count as one (1) RCG recruited. CONTRACTOR must hit minimums in each county to meet this measure
</t>
    </r>
    <r>
      <rPr>
        <u/>
        <sz val="11"/>
        <color theme="1"/>
        <rFont val="Aptos Narrow"/>
        <family val="2"/>
        <scheme val="minor"/>
      </rPr>
      <t>Metric</t>
    </r>
    <r>
      <rPr>
        <sz val="11"/>
        <color theme="1"/>
        <rFont val="Aptos Narrow"/>
        <family val="2"/>
        <scheme val="minor"/>
      </rPr>
      <t>:  Number of of RCGs Recruited in Contract Year 
East Hawaii: 10 
West Hawaii: 10 
Kauai: 5 
Maui: 10 
Molokai: 1 
Lanai:1 
Oahu: 30</t>
    </r>
    <r>
      <rPr>
        <b/>
        <sz val="11"/>
        <color theme="1"/>
        <rFont val="Aptos Narrow"/>
        <family val="2"/>
        <scheme val="minor"/>
      </rPr>
      <t xml:space="preserve">
</t>
    </r>
  </si>
  <si>
    <t>Table 1: Number of RCGs Recruited Each Month of a Contract Year by Geographic Location</t>
  </si>
  <si>
    <t>Geographic Location</t>
  </si>
  <si>
    <t xml:space="preserve">East Hawaii </t>
  </si>
  <si>
    <t xml:space="preserve">West hawaii </t>
  </si>
  <si>
    <t>Kauai</t>
  </si>
  <si>
    <t>Maui</t>
  </si>
  <si>
    <t>Molokai</t>
  </si>
  <si>
    <t>Lanai</t>
  </si>
  <si>
    <t>Oahu</t>
  </si>
  <si>
    <t xml:space="preserve">Total </t>
  </si>
  <si>
    <t xml:space="preserve">Table 2: Total Number of RCGs Recruited in 2026 by Geographic Location </t>
  </si>
  <si>
    <t xml:space="preserve">Table 3: Total Number of RCGs Recruited in 2027 by Geographic Location </t>
  </si>
  <si>
    <r>
      <t>Measure</t>
    </r>
    <r>
      <rPr>
        <sz val="11"/>
        <color theme="1"/>
        <rFont val="Aptos Narrow"/>
        <family val="2"/>
        <scheme val="minor"/>
      </rPr>
      <t xml:space="preserve">:  Minimum number of RCGs recruited to categories B (Specialty and High Skill) and C (Short-term) in contract year by geographic location.  Recruited means passed to the contractor that provides home study, training, and potential licensing as licensable candidates. Multiple caregivers within one household shall count as one (1) RCG recruited. CONTRACTOR must hit minimums in each county to meet this measure.
</t>
    </r>
    <r>
      <rPr>
        <u/>
        <sz val="11"/>
        <color theme="1"/>
        <rFont val="Aptos Narrow"/>
        <family val="2"/>
        <scheme val="minor"/>
      </rPr>
      <t>Metric</t>
    </r>
    <r>
      <rPr>
        <sz val="11"/>
        <color theme="1"/>
        <rFont val="Aptos Narrow"/>
        <family val="2"/>
        <scheme val="minor"/>
      </rPr>
      <t>:  Number of of RCGs recruited per contract year. 
East Hawaii: 3
West Hawaii: 3 
Kauai: 2
Maui: 5 
Molokai: 1 
Lanai:1 
Oahu: 10</t>
    </r>
    <r>
      <rPr>
        <b/>
        <sz val="11"/>
        <color theme="1"/>
        <rFont val="Aptos Narrow"/>
        <family val="2"/>
        <scheme val="minor"/>
      </rPr>
      <t xml:space="preserve">
</t>
    </r>
    <r>
      <rPr>
        <i/>
        <sz val="11"/>
        <color theme="1"/>
        <rFont val="Aptos Narrow"/>
        <family val="2"/>
        <scheme val="minor"/>
      </rPr>
      <t>Withhold</t>
    </r>
    <r>
      <rPr>
        <b/>
        <sz val="11"/>
        <color theme="1"/>
        <rFont val="Aptos Narrow"/>
        <family val="2"/>
        <scheme val="minor"/>
      </rPr>
      <t xml:space="preserve">: </t>
    </r>
    <r>
      <rPr>
        <sz val="11"/>
        <color theme="1"/>
        <rFont val="Aptos Narrow"/>
        <family val="2"/>
        <scheme val="minor"/>
      </rPr>
      <t>2% of each month’s invoice</t>
    </r>
  </si>
  <si>
    <t>Performance Measure 3</t>
  </si>
  <si>
    <r>
      <t>Measure</t>
    </r>
    <r>
      <rPr>
        <sz val="11"/>
        <color theme="1"/>
        <rFont val="Aptos Narrow"/>
        <family val="2"/>
        <scheme val="minor"/>
      </rPr>
      <t xml:space="preserve">:  Minimum number of RCGs recruited to categories B (Specialty and High Skill) and C (Short-Term) in contract year by geographic location.  Recruited means passed to the contractor that provides home study, training, and potential licensing as licensable candidates. Multiple caregivers within one household shall count as one (1) RCG recruited. CONTRACTOR must hit minimums in each county to meet this measure.
</t>
    </r>
    <r>
      <rPr>
        <u/>
        <sz val="11"/>
        <color theme="1"/>
        <rFont val="Aptos Narrow"/>
        <family val="2"/>
        <scheme val="minor"/>
      </rPr>
      <t>Metric</t>
    </r>
    <r>
      <rPr>
        <sz val="11"/>
        <color theme="1"/>
        <rFont val="Aptos Narrow"/>
        <family val="2"/>
        <scheme val="minor"/>
      </rPr>
      <t>:  Number of of RCGs recruited per contract year. 
East Hawaii: 3
West Hawaii: 3 
Kauai: 2
Maui: 5 
Molokai: 1 
Lanai:1 
Oahu: 10</t>
    </r>
    <r>
      <rPr>
        <b/>
        <sz val="11"/>
        <color theme="1"/>
        <rFont val="Aptos Narrow"/>
        <family val="2"/>
        <scheme val="minor"/>
      </rPr>
      <t xml:space="preserve">
</t>
    </r>
  </si>
  <si>
    <t>Performance Measure 4</t>
  </si>
  <si>
    <r>
      <t>Measure</t>
    </r>
    <r>
      <rPr>
        <sz val="11"/>
        <color theme="1"/>
        <rFont val="Aptos Narrow"/>
        <family val="2"/>
        <scheme val="minor"/>
      </rPr>
      <t xml:space="preserve">:  Number of RCGs Recruited and able to accept Special Target  Population children in contract year.  Recruited means passed to home study as viable candidates for licensing. Multiple caregivers within one household shall count as one (1) RCG recruited. 
</t>
    </r>
    <r>
      <rPr>
        <u/>
        <sz val="11"/>
        <color theme="1"/>
        <rFont val="Aptos Narrow"/>
        <family val="2"/>
        <scheme val="minor"/>
      </rPr>
      <t>Metric</t>
    </r>
    <r>
      <rPr>
        <sz val="11"/>
        <color theme="1"/>
        <rFont val="Aptos Narrow"/>
        <family val="2"/>
        <scheme val="minor"/>
      </rPr>
      <t>:  25 RCGs per year</t>
    </r>
    <r>
      <rPr>
        <b/>
        <sz val="11"/>
        <color theme="1"/>
        <rFont val="Aptos Narrow"/>
        <family val="2"/>
        <scheme val="minor"/>
      </rPr>
      <t xml:space="preserve">
</t>
    </r>
    <r>
      <rPr>
        <i/>
        <sz val="11"/>
        <color theme="1"/>
        <rFont val="Aptos Narrow"/>
        <family val="2"/>
        <scheme val="minor"/>
      </rPr>
      <t>Withhold</t>
    </r>
    <r>
      <rPr>
        <b/>
        <sz val="11"/>
        <color theme="1"/>
        <rFont val="Aptos Narrow"/>
        <family val="2"/>
        <scheme val="minor"/>
      </rPr>
      <t xml:space="preserve">: </t>
    </r>
    <r>
      <rPr>
        <sz val="11"/>
        <color theme="1"/>
        <rFont val="Aptos Narrow"/>
        <family val="2"/>
        <scheme val="minor"/>
      </rPr>
      <t>2% of each month’s invoice</t>
    </r>
  </si>
  <si>
    <t>Table 1: Number of RCGs Recruited and Able to Accept a Special Target Population</t>
  </si>
  <si>
    <t xml:space="preserve">Target Population Type </t>
  </si>
  <si>
    <t>Children who belong to groups identified by trends in data as experiencing acute need</t>
  </si>
  <si>
    <t>Teens 12-17 years old</t>
  </si>
  <si>
    <t>Sibling groups of 3 or more</t>
  </si>
  <si>
    <t>Children with special needs (e.g., medical, psychological, limited english proficiency (LEP), etc.</t>
  </si>
  <si>
    <t xml:space="preserve">Children who are victims of sex trafficking </t>
  </si>
  <si>
    <t xml:space="preserve">Children who are in need of short term emergency placement </t>
  </si>
  <si>
    <t xml:space="preserve">Other target special populations as determined by DHS </t>
  </si>
  <si>
    <t xml:space="preserve">Table 2: Total Number of RCGs Recruited in 2026 by Target Population </t>
  </si>
  <si>
    <t xml:space="preserve">Table 3: Total Number of RCGs Recruited in 2027 by Target Population </t>
  </si>
  <si>
    <t>Performance Measure 5</t>
  </si>
  <si>
    <r>
      <t>Measure</t>
    </r>
    <r>
      <rPr>
        <sz val="11"/>
        <color theme="1"/>
        <rFont val="Aptos Narrow"/>
        <family val="2"/>
        <scheme val="minor"/>
      </rPr>
      <t xml:space="preserve">:  Percentage of families throughout the contract year responded to within one business day of submitting an inquiry regarding the RCG program. 
</t>
    </r>
    <r>
      <rPr>
        <u/>
        <sz val="11"/>
        <color theme="1"/>
        <rFont val="Aptos Narrow"/>
        <family val="2"/>
        <scheme val="minor"/>
      </rPr>
      <t>Metric</t>
    </r>
    <r>
      <rPr>
        <sz val="11"/>
        <color theme="1"/>
        <rFont val="Aptos Narrow"/>
        <family val="2"/>
        <scheme val="minor"/>
      </rPr>
      <t>:  95%</t>
    </r>
    <r>
      <rPr>
        <b/>
        <sz val="11"/>
        <color theme="1"/>
        <rFont val="Aptos Narrow"/>
        <family val="2"/>
        <scheme val="minor"/>
      </rPr>
      <t xml:space="preserve">
</t>
    </r>
    <r>
      <rPr>
        <i/>
        <sz val="11"/>
        <color theme="1"/>
        <rFont val="Aptos Narrow"/>
        <family val="2"/>
        <scheme val="minor"/>
      </rPr>
      <t>Withhold</t>
    </r>
    <r>
      <rPr>
        <b/>
        <sz val="11"/>
        <color theme="1"/>
        <rFont val="Aptos Narrow"/>
        <family val="2"/>
        <scheme val="minor"/>
      </rPr>
      <t xml:space="preserve">: </t>
    </r>
    <r>
      <rPr>
        <sz val="11"/>
        <color theme="1"/>
        <rFont val="Aptos Narrow"/>
        <family val="2"/>
        <scheme val="minor"/>
      </rPr>
      <t>2% of each month’s invoice</t>
    </r>
  </si>
  <si>
    <t xml:space="preserve">Table 1: Percentage of Initial Inquires Responded to Within One (1) Business Day </t>
  </si>
  <si>
    <t xml:space="preserve">Contact Information </t>
  </si>
  <si>
    <t>Number of prospective families contacting agency</t>
  </si>
  <si>
    <t xml:space="preserve">Number of prospective families responded to within one day </t>
  </si>
  <si>
    <t xml:space="preserve">Table 2: Total Number of RCGs Recruited in 2027 by Target Population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</si>
</sst>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2">
    <font>
      <sz val="11"/>
      <color theme="1"/>
      <name val="Aptos Narrow"/>
      <family val="2"/>
      <scheme val="minor"/>
    </font>
    <font>
      <sz val="11"/>
      <color theme="1"/>
      <name val="Aptos Narrow"/>
      <family val="2"/>
      <scheme val="minor"/>
    </font>
    <font>
      <b/>
      <sz val="11"/>
      <color theme="1"/>
      <name val="Aptos Narrow"/>
      <family val="2"/>
      <scheme val="minor"/>
    </font>
    <font>
      <b/>
      <sz val="20"/>
      <color theme="1"/>
      <name val="Aptos Narrow"/>
      <family val="2"/>
      <scheme val="minor"/>
    </font>
    <font>
      <b/>
      <sz val="20"/>
      <color indexed="8"/>
      <name val="Aptos Narrow"/>
      <family val="2"/>
      <scheme val="minor"/>
    </font>
    <font>
      <u/>
      <sz val="11"/>
      <color theme="1"/>
      <name val="Aptos Narrow"/>
      <family val="2"/>
      <scheme val="minor"/>
    </font>
    <font>
      <sz val="8"/>
      <name val="Aptos Narrow"/>
      <family val="2"/>
      <scheme val="minor"/>
    </font>
    <font>
      <i/>
      <sz val="11"/>
      <color theme="1"/>
      <name val="Aptos Narrow"/>
      <family val="2"/>
      <scheme val="minor"/>
    </font>
    <font>
      <sz val="11"/>
      <color theme="4" tint="-0.249977111117893"/>
      <name val="Aptos Narrow"/>
      <family val="2"/>
      <scheme val="minor"/>
    </font>
    <font>
      <b/>
      <sz val="11"/>
      <color theme="4" tint="-0.249977111117893"/>
      <name val="Aptos Narrow"/>
      <family val="2"/>
      <scheme val="minor"/>
    </font>
    <font>
      <b/>
      <sz val="11"/>
      <name val="Aptos Narrow"/>
      <family val="2"/>
      <scheme val="minor"/>
    </font>
    <font>
      <sz val="11"/>
      <color theme="1"/>
      <name val="Arial"/>
      <family val="2"/>
    </font>
  </fonts>
  <fills count="9">
    <fill>
      <patternFill patternType="none"/>
    </fill>
    <fill>
      <patternFill patternType="gray125"/>
    </fill>
    <fill>
      <patternFill patternType="solid">
        <fgColor theme="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indexed="43"/>
        <bgColor indexed="64"/>
      </patternFill>
    </fill>
    <fill>
      <patternFill patternType="solid">
        <fgColor rgb="FFC0E6F5"/>
        <bgColor indexed="64"/>
      </patternFill>
    </fill>
    <fill>
      <patternFill patternType="solid">
        <fgColor rgb="FF99CCFF"/>
        <bgColor indexed="64"/>
      </patternFill>
    </fill>
    <fill>
      <patternFill patternType="solid">
        <fgColor theme="4" tint="0.399975585192419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53">
    <xf numFmtId="0" fontId="0" fillId="0" borderId="0" xfId="0"/>
    <xf numFmtId="0" fontId="3" fillId="0" borderId="0" xfId="0" applyFont="1"/>
    <xf numFmtId="0" fontId="4" fillId="0" borderId="0" xfId="0" applyFont="1"/>
    <xf numFmtId="0" fontId="0" fillId="0" borderId="0" xfId="0" applyAlignment="1">
      <alignment horizontal="center" vertical="center"/>
    </xf>
    <xf numFmtId="0" fontId="0" fillId="2" borderId="1" xfId="0" applyFill="1" applyBorder="1"/>
    <xf numFmtId="0" fontId="0" fillId="2" borderId="1" xfId="0" applyFill="1" applyBorder="1" applyAlignment="1">
      <alignment horizontal="center" vertical="center"/>
    </xf>
    <xf numFmtId="0" fontId="2" fillId="3" borderId="1" xfId="0" applyFont="1" applyFill="1" applyBorder="1"/>
    <xf numFmtId="0" fontId="2" fillId="3" borderId="1" xfId="0" applyFont="1" applyFill="1" applyBorder="1" applyAlignment="1">
      <alignment horizontal="center" vertical="center"/>
    </xf>
    <xf numFmtId="0" fontId="0" fillId="2" borderId="1" xfId="0" applyFill="1" applyBorder="1" applyAlignment="1">
      <alignment wrapText="1"/>
    </xf>
    <xf numFmtId="9" fontId="2" fillId="3" borderId="1" xfId="1" applyFont="1" applyFill="1" applyBorder="1" applyAlignment="1">
      <alignment horizontal="center" vertical="center"/>
    </xf>
    <xf numFmtId="0" fontId="8" fillId="0" borderId="0" xfId="0" applyFont="1"/>
    <xf numFmtId="0" fontId="9" fillId="0" borderId="0" xfId="0" applyFont="1"/>
    <xf numFmtId="0" fontId="10" fillId="0" borderId="0" xfId="0" applyFont="1"/>
    <xf numFmtId="0" fontId="2" fillId="0" borderId="1" xfId="0" applyFont="1" applyBorder="1" applyAlignment="1">
      <alignment horizontal="center"/>
    </xf>
    <xf numFmtId="0" fontId="0" fillId="3" borderId="1" xfId="0" applyFill="1" applyBorder="1" applyAlignment="1">
      <alignment horizontal="center"/>
    </xf>
    <xf numFmtId="0" fontId="0" fillId="3" borderId="1" xfId="0" applyFill="1" applyBorder="1"/>
    <xf numFmtId="0" fontId="0" fillId="2" borderId="1" xfId="0" applyFill="1" applyBorder="1" applyAlignment="1">
      <alignment horizontal="right"/>
    </xf>
    <xf numFmtId="0" fontId="0" fillId="4" borderId="1" xfId="0" applyFill="1" applyBorder="1" applyAlignment="1">
      <alignment horizontal="center" vertical="center"/>
    </xf>
    <xf numFmtId="0" fontId="2" fillId="2" borderId="11" xfId="0" applyFont="1" applyFill="1" applyBorder="1" applyAlignment="1">
      <alignment horizontal="right"/>
    </xf>
    <xf numFmtId="0" fontId="0" fillId="2" borderId="11" xfId="0" applyFill="1" applyBorder="1"/>
    <xf numFmtId="0" fontId="0" fillId="2" borderId="4" xfId="0" applyFill="1" applyBorder="1" applyAlignment="1">
      <alignment horizontal="center" vertical="center"/>
    </xf>
    <xf numFmtId="0" fontId="0" fillId="2" borderId="13" xfId="0" applyFill="1" applyBorder="1" applyAlignment="1">
      <alignment horizontal="center" vertical="center"/>
    </xf>
    <xf numFmtId="0" fontId="0" fillId="4" borderId="14" xfId="0" applyFill="1" applyBorder="1" applyAlignment="1">
      <alignment horizontal="center" vertical="center"/>
    </xf>
    <xf numFmtId="0" fontId="11" fillId="5" borderId="1" xfId="2" applyNumberFormat="1" applyFont="1" applyFill="1" applyBorder="1" applyAlignment="1" applyProtection="1">
      <alignment vertical="center" wrapText="1"/>
      <protection locked="0"/>
    </xf>
    <xf numFmtId="0" fontId="0" fillId="6" borderId="14" xfId="0" applyFill="1" applyBorder="1" applyAlignment="1">
      <alignment horizontal="center" vertical="center"/>
    </xf>
    <xf numFmtId="0" fontId="0" fillId="6" borderId="1" xfId="0" applyFill="1" applyBorder="1"/>
    <xf numFmtId="0" fontId="0" fillId="7" borderId="1" xfId="0" applyFill="1" applyBorder="1" applyAlignment="1">
      <alignment wrapText="1"/>
    </xf>
    <xf numFmtId="0" fontId="0" fillId="3" borderId="1" xfId="0" applyFill="1" applyBorder="1" applyAlignment="1">
      <alignment wrapText="1"/>
    </xf>
    <xf numFmtId="0" fontId="0" fillId="0" borderId="1" xfId="0" applyBorder="1"/>
    <xf numFmtId="14" fontId="0" fillId="0" borderId="1" xfId="0" applyNumberFormat="1" applyBorder="1"/>
    <xf numFmtId="0" fontId="0" fillId="2" borderId="10" xfId="0" applyFill="1" applyBorder="1" applyAlignment="1">
      <alignment horizontal="center" vertical="center"/>
    </xf>
    <xf numFmtId="0" fontId="0" fillId="2" borderId="1" xfId="0" applyFill="1" applyBorder="1" applyAlignment="1">
      <alignment horizontal="center" wrapText="1"/>
    </xf>
    <xf numFmtId="0" fontId="2" fillId="8" borderId="1" xfId="0" applyFont="1" applyFill="1" applyBorder="1" applyAlignment="1">
      <alignment horizontal="left"/>
    </xf>
    <xf numFmtId="0" fontId="0" fillId="0" borderId="11" xfId="0" applyBorder="1" applyAlignment="1">
      <alignment horizontal="center"/>
    </xf>
    <xf numFmtId="0" fontId="0" fillId="0" borderId="10" xfId="0" applyBorder="1" applyAlignment="1">
      <alignment horizontal="center"/>
    </xf>
    <xf numFmtId="0" fontId="0" fillId="0" borderId="2" xfId="0" applyBorder="1" applyAlignment="1">
      <alignment horizontal="left" vertical="top" wrapText="1"/>
    </xf>
    <xf numFmtId="0" fontId="0" fillId="0" borderId="3" xfId="0" applyBorder="1" applyAlignment="1">
      <alignment horizontal="left" vertical="top"/>
    </xf>
    <xf numFmtId="0" fontId="0" fillId="0" borderId="4" xfId="0" applyBorder="1" applyAlignment="1">
      <alignment horizontal="left" vertical="top"/>
    </xf>
    <xf numFmtId="0" fontId="0" fillId="0" borderId="5" xfId="0" applyBorder="1" applyAlignment="1">
      <alignment horizontal="left" vertical="top"/>
    </xf>
    <xf numFmtId="0" fontId="0" fillId="0" borderId="0" xfId="0" applyAlignment="1">
      <alignment horizontal="left" vertical="top"/>
    </xf>
    <xf numFmtId="0" fontId="0" fillId="0" borderId="6"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0" fillId="0" borderId="9" xfId="0" applyBorder="1" applyAlignment="1">
      <alignment horizontal="left" vertical="top"/>
    </xf>
    <xf numFmtId="0" fontId="0" fillId="2" borderId="1" xfId="0" applyFill="1" applyBorder="1" applyAlignment="1">
      <alignment horizontal="center"/>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0" fillId="2" borderId="10" xfId="0" applyFill="1" applyBorder="1" applyAlignment="1">
      <alignment horizontal="center" vertical="center"/>
    </xf>
    <xf numFmtId="0" fontId="2" fillId="0" borderId="0" xfId="0" applyFont="1" applyAlignment="1">
      <alignment horizontal="left"/>
    </xf>
    <xf numFmtId="0" fontId="2" fillId="0" borderId="2" xfId="0" applyFont="1" applyBorder="1" applyAlignment="1">
      <alignment horizontal="left" vertical="top" wrapText="1"/>
    </xf>
    <xf numFmtId="0" fontId="0" fillId="2" borderId="1" xfId="0" applyFill="1" applyBorder="1" applyAlignment="1">
      <alignment horizontal="center" wrapText="1"/>
    </xf>
    <xf numFmtId="0" fontId="2" fillId="0" borderId="8" xfId="0" applyFont="1" applyBorder="1" applyAlignment="1">
      <alignment horizontal="left"/>
    </xf>
    <xf numFmtId="0" fontId="2" fillId="0" borderId="1" xfId="0" applyFont="1" applyBorder="1" applyAlignment="1">
      <alignment horizontal="left" vertical="top" wrapText="1"/>
    </xf>
  </cellXfs>
  <cellStyles count="3">
    <cellStyle name="Currency" xfId="2" builtinId="4"/>
    <cellStyle name="Normal" xfId="0" builtinId="0"/>
    <cellStyle name="Percent" xfId="1" builtinId="5"/>
  </cellStyles>
  <dxfs count="30">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s>
  <tableStyles count="0" defaultTableStyle="TableStyleMedium2" defaultPivotStyle="PivotStyleLight16"/>
  <colors>
    <mruColors>
      <color rgb="FF99CCFF"/>
      <color rgb="FFC0E6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806B3-DE14-4164-9AA8-F5482769C2F5}">
  <dimension ref="B1:I149"/>
  <sheetViews>
    <sheetView showGridLines="0" workbookViewId="0">
      <selection activeCell="F4" sqref="F4"/>
    </sheetView>
  </sheetViews>
  <sheetFormatPr defaultRowHeight="14.45"/>
  <cols>
    <col min="1" max="1" width="2.28515625" customWidth="1"/>
    <col min="2" max="2" width="23.5703125" customWidth="1"/>
    <col min="6" max="6" width="27" customWidth="1"/>
    <col min="7" max="7" width="14.140625" customWidth="1"/>
    <col min="8" max="8" width="11.7109375" customWidth="1"/>
    <col min="9" max="9" width="18.140625" customWidth="1"/>
  </cols>
  <sheetData>
    <row r="1" spans="2:9" ht="4.1500000000000004" customHeight="1"/>
    <row r="2" spans="2:9">
      <c r="B2" s="32" t="s">
        <v>0</v>
      </c>
      <c r="C2" s="32"/>
      <c r="D2" s="32"/>
    </row>
    <row r="3" spans="2:9">
      <c r="B3" s="28" t="s">
        <v>1</v>
      </c>
      <c r="C3" s="33"/>
      <c r="D3" s="34"/>
    </row>
    <row r="4" spans="2:9">
      <c r="B4" s="28" t="s">
        <v>2</v>
      </c>
      <c r="C4" s="33"/>
      <c r="D4" s="34"/>
    </row>
    <row r="5" spans="2:9">
      <c r="B5" s="28" t="s">
        <v>3</v>
      </c>
      <c r="C5" s="33"/>
      <c r="D5" s="34"/>
    </row>
    <row r="6" spans="2:9">
      <c r="B6" s="28" t="s">
        <v>4</v>
      </c>
      <c r="C6" s="33"/>
      <c r="D6" s="34"/>
    </row>
    <row r="8" spans="2:9">
      <c r="B8" s="26" t="s">
        <v>5</v>
      </c>
    </row>
    <row r="9" spans="2:9" ht="16.149999999999999" customHeight="1">
      <c r="B9" s="27" t="s">
        <v>6</v>
      </c>
    </row>
    <row r="10" spans="2:9" ht="45" customHeight="1">
      <c r="B10" s="26" t="s">
        <v>7</v>
      </c>
      <c r="C10" s="26" t="s">
        <v>8</v>
      </c>
      <c r="D10" s="26" t="s">
        <v>9</v>
      </c>
      <c r="E10" s="26" t="s">
        <v>10</v>
      </c>
      <c r="F10" s="26" t="s">
        <v>11</v>
      </c>
      <c r="G10" s="27" t="s">
        <v>12</v>
      </c>
      <c r="H10" s="27" t="s">
        <v>13</v>
      </c>
      <c r="I10" s="27" t="s">
        <v>14</v>
      </c>
    </row>
    <row r="11" spans="2:9">
      <c r="B11" s="28"/>
      <c r="C11" s="28"/>
      <c r="D11" s="29"/>
      <c r="E11" s="29"/>
      <c r="F11" s="28"/>
      <c r="G11" s="28"/>
      <c r="H11" s="28"/>
      <c r="I11" s="28"/>
    </row>
    <row r="12" spans="2:9">
      <c r="B12" s="28"/>
      <c r="C12" s="28"/>
      <c r="D12" s="29"/>
      <c r="E12" s="29"/>
      <c r="F12" s="28"/>
      <c r="G12" s="28"/>
      <c r="H12" s="28"/>
      <c r="I12" s="28"/>
    </row>
    <row r="13" spans="2:9">
      <c r="B13" s="28"/>
      <c r="C13" s="28"/>
      <c r="D13" s="29"/>
      <c r="E13" s="29"/>
      <c r="F13" s="28"/>
      <c r="G13" s="28"/>
      <c r="H13" s="28"/>
      <c r="I13" s="28"/>
    </row>
    <row r="14" spans="2:9">
      <c r="B14" s="28"/>
      <c r="C14" s="28"/>
      <c r="D14" s="29"/>
      <c r="E14" s="29"/>
      <c r="F14" s="28"/>
      <c r="G14" s="28"/>
      <c r="H14" s="28"/>
      <c r="I14" s="28"/>
    </row>
    <row r="15" spans="2:9">
      <c r="B15" s="28"/>
      <c r="C15" s="28"/>
      <c r="D15" s="29"/>
      <c r="E15" s="29"/>
      <c r="F15" s="28"/>
      <c r="G15" s="28"/>
      <c r="H15" s="28"/>
      <c r="I15" s="28"/>
    </row>
    <row r="16" spans="2:9">
      <c r="B16" s="28"/>
      <c r="C16" s="28"/>
      <c r="D16" s="29"/>
      <c r="E16" s="29"/>
      <c r="F16" s="28"/>
      <c r="G16" s="28"/>
      <c r="H16" s="28"/>
      <c r="I16" s="28"/>
    </row>
    <row r="17" spans="2:9">
      <c r="B17" s="28"/>
      <c r="C17" s="28"/>
      <c r="D17" s="29"/>
      <c r="E17" s="29"/>
      <c r="F17" s="28"/>
      <c r="G17" s="28"/>
      <c r="H17" s="28"/>
      <c r="I17" s="28"/>
    </row>
    <row r="18" spans="2:9">
      <c r="B18" s="28"/>
      <c r="C18" s="28"/>
      <c r="D18" s="29"/>
      <c r="E18" s="29"/>
      <c r="F18" s="28"/>
      <c r="G18" s="28"/>
      <c r="H18" s="28"/>
      <c r="I18" s="28"/>
    </row>
    <row r="19" spans="2:9">
      <c r="B19" s="28"/>
      <c r="C19" s="28"/>
      <c r="D19" s="29"/>
      <c r="E19" s="29"/>
      <c r="F19" s="28"/>
      <c r="G19" s="28"/>
      <c r="H19" s="28"/>
      <c r="I19" s="28"/>
    </row>
    <row r="20" spans="2:9">
      <c r="B20" s="28"/>
      <c r="C20" s="28"/>
      <c r="D20" s="29"/>
      <c r="E20" s="29"/>
      <c r="F20" s="28"/>
      <c r="G20" s="28"/>
      <c r="H20" s="28"/>
      <c r="I20" s="28"/>
    </row>
    <row r="21" spans="2:9">
      <c r="B21" s="28"/>
      <c r="C21" s="28"/>
      <c r="D21" s="29"/>
      <c r="E21" s="29"/>
      <c r="F21" s="28"/>
      <c r="G21" s="28"/>
      <c r="H21" s="28"/>
      <c r="I21" s="28"/>
    </row>
    <row r="22" spans="2:9">
      <c r="B22" s="28"/>
      <c r="C22" s="28"/>
      <c r="D22" s="29"/>
      <c r="E22" s="29"/>
      <c r="F22" s="28"/>
      <c r="G22" s="28"/>
      <c r="H22" s="28"/>
      <c r="I22" s="28"/>
    </row>
    <row r="23" spans="2:9">
      <c r="B23" s="28"/>
      <c r="C23" s="28"/>
      <c r="D23" s="29"/>
      <c r="E23" s="29"/>
      <c r="F23" s="28"/>
      <c r="G23" s="28"/>
      <c r="H23" s="28"/>
      <c r="I23" s="28"/>
    </row>
    <row r="24" spans="2:9">
      <c r="B24" s="28"/>
      <c r="C24" s="28"/>
      <c r="D24" s="29"/>
      <c r="E24" s="29"/>
      <c r="F24" s="28"/>
      <c r="G24" s="28"/>
      <c r="H24" s="28"/>
      <c r="I24" s="28"/>
    </row>
    <row r="25" spans="2:9">
      <c r="B25" s="28"/>
      <c r="C25" s="28"/>
      <c r="D25" s="29"/>
      <c r="E25" s="29"/>
      <c r="F25" s="28"/>
      <c r="G25" s="28"/>
      <c r="H25" s="28"/>
      <c r="I25" s="28"/>
    </row>
    <row r="26" spans="2:9">
      <c r="B26" s="28"/>
      <c r="C26" s="28"/>
      <c r="D26" s="29"/>
      <c r="E26" s="29"/>
      <c r="F26" s="28"/>
      <c r="G26" s="28"/>
      <c r="H26" s="28"/>
      <c r="I26" s="28"/>
    </row>
    <row r="27" spans="2:9">
      <c r="B27" s="28"/>
      <c r="C27" s="28"/>
      <c r="D27" s="29"/>
      <c r="E27" s="29"/>
      <c r="F27" s="28"/>
      <c r="G27" s="28"/>
      <c r="H27" s="28"/>
      <c r="I27" s="28"/>
    </row>
    <row r="28" spans="2:9">
      <c r="B28" s="28"/>
      <c r="C28" s="28"/>
      <c r="D28" s="29"/>
      <c r="E28" s="29"/>
      <c r="F28" s="28"/>
      <c r="G28" s="28"/>
      <c r="H28" s="28"/>
      <c r="I28" s="28"/>
    </row>
    <row r="29" spans="2:9">
      <c r="B29" s="28"/>
      <c r="C29" s="28"/>
      <c r="D29" s="29"/>
      <c r="E29" s="29"/>
      <c r="F29" s="28"/>
      <c r="G29" s="28"/>
      <c r="H29" s="28"/>
      <c r="I29" s="28"/>
    </row>
    <row r="30" spans="2:9">
      <c r="B30" s="28"/>
      <c r="C30" s="28"/>
      <c r="D30" s="29"/>
      <c r="E30" s="29"/>
      <c r="F30" s="28"/>
      <c r="G30" s="28"/>
      <c r="H30" s="28"/>
      <c r="I30" s="28"/>
    </row>
    <row r="31" spans="2:9">
      <c r="B31" s="28"/>
      <c r="C31" s="28"/>
      <c r="D31" s="29"/>
      <c r="E31" s="29"/>
      <c r="F31" s="28"/>
      <c r="G31" s="28"/>
      <c r="H31" s="28"/>
      <c r="I31" s="28"/>
    </row>
    <row r="32" spans="2:9">
      <c r="B32" s="28"/>
      <c r="C32" s="28"/>
      <c r="D32" s="29"/>
      <c r="E32" s="29"/>
      <c r="F32" s="28"/>
      <c r="G32" s="28"/>
      <c r="H32" s="28"/>
      <c r="I32" s="28"/>
    </row>
    <row r="33" spans="2:9">
      <c r="B33" s="28"/>
      <c r="C33" s="28"/>
      <c r="D33" s="29"/>
      <c r="E33" s="29"/>
      <c r="F33" s="28"/>
      <c r="G33" s="28"/>
      <c r="H33" s="28"/>
      <c r="I33" s="28"/>
    </row>
    <row r="34" spans="2:9">
      <c r="B34" s="28"/>
      <c r="C34" s="28"/>
      <c r="D34" s="29"/>
      <c r="E34" s="29"/>
      <c r="F34" s="28"/>
      <c r="G34" s="28"/>
      <c r="H34" s="28"/>
      <c r="I34" s="28"/>
    </row>
    <row r="35" spans="2:9">
      <c r="B35" s="28"/>
      <c r="C35" s="28"/>
      <c r="D35" s="29"/>
      <c r="E35" s="29"/>
      <c r="F35" s="28"/>
      <c r="G35" s="28"/>
      <c r="H35" s="28"/>
      <c r="I35" s="28"/>
    </row>
    <row r="36" spans="2:9">
      <c r="B36" s="28"/>
      <c r="C36" s="28"/>
      <c r="D36" s="29"/>
      <c r="E36" s="29"/>
      <c r="F36" s="28"/>
      <c r="G36" s="28"/>
      <c r="H36" s="28"/>
      <c r="I36" s="28"/>
    </row>
    <row r="37" spans="2:9">
      <c r="B37" s="28"/>
      <c r="C37" s="28"/>
      <c r="D37" s="29"/>
      <c r="E37" s="29"/>
      <c r="F37" s="28"/>
      <c r="G37" s="28"/>
      <c r="H37" s="28"/>
      <c r="I37" s="28"/>
    </row>
    <row r="38" spans="2:9">
      <c r="B38" s="28"/>
      <c r="C38" s="28"/>
      <c r="D38" s="29"/>
      <c r="E38" s="29"/>
      <c r="F38" s="28"/>
      <c r="G38" s="28"/>
      <c r="H38" s="28"/>
      <c r="I38" s="28"/>
    </row>
    <row r="39" spans="2:9">
      <c r="B39" s="28"/>
      <c r="C39" s="28"/>
      <c r="D39" s="29"/>
      <c r="E39" s="29"/>
      <c r="F39" s="28"/>
      <c r="G39" s="28"/>
      <c r="H39" s="28"/>
      <c r="I39" s="28"/>
    </row>
    <row r="40" spans="2:9">
      <c r="B40" s="28"/>
      <c r="C40" s="28"/>
      <c r="D40" s="29"/>
      <c r="E40" s="29"/>
      <c r="F40" s="28"/>
      <c r="G40" s="28"/>
      <c r="H40" s="28"/>
      <c r="I40" s="28"/>
    </row>
    <row r="41" spans="2:9">
      <c r="B41" s="28"/>
      <c r="C41" s="28"/>
      <c r="D41" s="29"/>
      <c r="E41" s="29"/>
      <c r="F41" s="28"/>
      <c r="G41" s="28"/>
      <c r="H41" s="28"/>
      <c r="I41" s="28"/>
    </row>
    <row r="42" spans="2:9">
      <c r="B42" s="28"/>
      <c r="C42" s="28"/>
      <c r="D42" s="29"/>
      <c r="E42" s="29"/>
      <c r="F42" s="28"/>
      <c r="G42" s="28"/>
      <c r="H42" s="28"/>
      <c r="I42" s="28"/>
    </row>
    <row r="43" spans="2:9">
      <c r="B43" s="28"/>
      <c r="C43" s="28"/>
      <c r="D43" s="29"/>
      <c r="E43" s="29"/>
      <c r="F43" s="28"/>
      <c r="G43" s="28"/>
      <c r="H43" s="28"/>
      <c r="I43" s="28"/>
    </row>
    <row r="44" spans="2:9">
      <c r="B44" s="28"/>
      <c r="C44" s="28"/>
      <c r="D44" s="29"/>
      <c r="E44" s="29"/>
      <c r="F44" s="28"/>
      <c r="G44" s="28"/>
      <c r="H44" s="28"/>
      <c r="I44" s="28"/>
    </row>
    <row r="45" spans="2:9">
      <c r="B45" s="28"/>
      <c r="C45" s="28"/>
      <c r="D45" s="29"/>
      <c r="E45" s="29"/>
      <c r="F45" s="28"/>
      <c r="G45" s="28"/>
      <c r="H45" s="28"/>
      <c r="I45" s="28"/>
    </row>
    <row r="46" spans="2:9">
      <c r="B46" s="28"/>
      <c r="C46" s="28"/>
      <c r="D46" s="29"/>
      <c r="E46" s="29"/>
      <c r="F46" s="28"/>
      <c r="G46" s="28"/>
      <c r="H46" s="28"/>
      <c r="I46" s="28"/>
    </row>
    <row r="47" spans="2:9">
      <c r="B47" s="28"/>
      <c r="C47" s="28"/>
      <c r="D47" s="29"/>
      <c r="E47" s="29"/>
      <c r="F47" s="28"/>
      <c r="G47" s="28"/>
      <c r="H47" s="28"/>
      <c r="I47" s="28"/>
    </row>
    <row r="48" spans="2:9">
      <c r="B48" s="28"/>
      <c r="C48" s="28"/>
      <c r="D48" s="29"/>
      <c r="E48" s="29"/>
      <c r="F48" s="28"/>
      <c r="G48" s="28"/>
      <c r="H48" s="28"/>
      <c r="I48" s="28"/>
    </row>
    <row r="49" spans="2:9">
      <c r="B49" s="28"/>
      <c r="C49" s="28"/>
      <c r="D49" s="29"/>
      <c r="E49" s="29"/>
      <c r="F49" s="28"/>
      <c r="G49" s="28"/>
      <c r="H49" s="28"/>
      <c r="I49" s="28"/>
    </row>
    <row r="50" spans="2:9">
      <c r="B50" s="28"/>
      <c r="C50" s="28"/>
      <c r="D50" s="29"/>
      <c r="E50" s="29"/>
      <c r="F50" s="28"/>
      <c r="G50" s="28"/>
      <c r="H50" s="28"/>
      <c r="I50" s="28"/>
    </row>
    <row r="51" spans="2:9">
      <c r="B51" s="28"/>
      <c r="C51" s="28"/>
      <c r="D51" s="29"/>
      <c r="E51" s="29"/>
      <c r="F51" s="28"/>
      <c r="G51" s="28"/>
      <c r="H51" s="28"/>
      <c r="I51" s="28"/>
    </row>
    <row r="52" spans="2:9">
      <c r="B52" s="28"/>
      <c r="C52" s="28"/>
      <c r="D52" s="29"/>
      <c r="E52" s="29"/>
      <c r="F52" s="28"/>
      <c r="G52" s="28"/>
      <c r="H52" s="28"/>
      <c r="I52" s="28"/>
    </row>
    <row r="53" spans="2:9">
      <c r="B53" s="28"/>
      <c r="C53" s="28"/>
      <c r="D53" s="29"/>
      <c r="E53" s="29"/>
      <c r="F53" s="28"/>
      <c r="G53" s="28"/>
      <c r="H53" s="28"/>
      <c r="I53" s="28"/>
    </row>
    <row r="54" spans="2:9">
      <c r="B54" s="28"/>
      <c r="C54" s="28"/>
      <c r="D54" s="29"/>
      <c r="E54" s="29"/>
      <c r="F54" s="28"/>
      <c r="G54" s="28"/>
      <c r="H54" s="28"/>
      <c r="I54" s="28"/>
    </row>
    <row r="55" spans="2:9">
      <c r="B55" s="28"/>
      <c r="C55" s="28"/>
      <c r="D55" s="29"/>
      <c r="E55" s="29"/>
      <c r="F55" s="28"/>
      <c r="G55" s="28"/>
      <c r="H55" s="28"/>
      <c r="I55" s="28"/>
    </row>
    <row r="56" spans="2:9">
      <c r="B56" s="28"/>
      <c r="C56" s="28"/>
      <c r="D56" s="29"/>
      <c r="E56" s="29"/>
      <c r="F56" s="28"/>
      <c r="G56" s="28"/>
      <c r="H56" s="28"/>
      <c r="I56" s="28"/>
    </row>
    <row r="57" spans="2:9">
      <c r="B57" s="28"/>
      <c r="C57" s="28"/>
      <c r="D57" s="29"/>
      <c r="E57" s="29"/>
      <c r="F57" s="28"/>
      <c r="G57" s="28"/>
      <c r="H57" s="28"/>
      <c r="I57" s="28"/>
    </row>
    <row r="58" spans="2:9">
      <c r="B58" s="28"/>
      <c r="C58" s="28"/>
      <c r="D58" s="29"/>
      <c r="E58" s="29"/>
      <c r="F58" s="28"/>
      <c r="G58" s="28"/>
      <c r="H58" s="28"/>
      <c r="I58" s="28"/>
    </row>
    <row r="59" spans="2:9">
      <c r="B59" s="28"/>
      <c r="C59" s="28"/>
      <c r="D59" s="29"/>
      <c r="E59" s="29"/>
      <c r="F59" s="28"/>
      <c r="G59" s="28"/>
      <c r="H59" s="28"/>
      <c r="I59" s="28"/>
    </row>
    <row r="60" spans="2:9">
      <c r="B60" s="28"/>
      <c r="C60" s="28"/>
      <c r="D60" s="29"/>
      <c r="E60" s="29"/>
      <c r="F60" s="28"/>
      <c r="G60" s="28"/>
      <c r="H60" s="28"/>
      <c r="I60" s="28"/>
    </row>
    <row r="61" spans="2:9">
      <c r="B61" s="28"/>
      <c r="C61" s="28"/>
      <c r="D61" s="29"/>
      <c r="E61" s="29"/>
      <c r="F61" s="28"/>
      <c r="G61" s="28"/>
      <c r="H61" s="28"/>
      <c r="I61" s="28"/>
    </row>
    <row r="62" spans="2:9">
      <c r="B62" s="28"/>
      <c r="C62" s="28"/>
      <c r="D62" s="29"/>
      <c r="E62" s="29"/>
      <c r="F62" s="28"/>
      <c r="G62" s="28"/>
      <c r="H62" s="28"/>
      <c r="I62" s="28"/>
    </row>
    <row r="63" spans="2:9">
      <c r="B63" s="28"/>
      <c r="C63" s="28"/>
      <c r="D63" s="29"/>
      <c r="E63" s="29"/>
      <c r="F63" s="28"/>
      <c r="G63" s="28"/>
      <c r="H63" s="28"/>
      <c r="I63" s="28"/>
    </row>
    <row r="64" spans="2:9">
      <c r="B64" s="28"/>
      <c r="C64" s="28"/>
      <c r="D64" s="29"/>
      <c r="E64" s="29"/>
      <c r="F64" s="28"/>
      <c r="G64" s="28"/>
      <c r="H64" s="28"/>
      <c r="I64" s="28"/>
    </row>
    <row r="65" spans="2:9">
      <c r="B65" s="28"/>
      <c r="C65" s="28"/>
      <c r="D65" s="29"/>
      <c r="E65" s="29"/>
      <c r="F65" s="28"/>
      <c r="G65" s="28"/>
      <c r="H65" s="28"/>
      <c r="I65" s="28"/>
    </row>
    <row r="66" spans="2:9">
      <c r="B66" s="28"/>
      <c r="C66" s="28"/>
      <c r="D66" s="29"/>
      <c r="E66" s="29"/>
      <c r="F66" s="28"/>
      <c r="G66" s="28"/>
      <c r="H66" s="28"/>
      <c r="I66" s="28"/>
    </row>
    <row r="67" spans="2:9">
      <c r="B67" s="28"/>
      <c r="C67" s="28"/>
      <c r="D67" s="29"/>
      <c r="E67" s="29"/>
      <c r="F67" s="28"/>
      <c r="G67" s="28"/>
      <c r="H67" s="28"/>
      <c r="I67" s="28"/>
    </row>
    <row r="68" spans="2:9">
      <c r="B68" s="28"/>
      <c r="C68" s="28"/>
      <c r="D68" s="29"/>
      <c r="E68" s="29"/>
      <c r="F68" s="28"/>
      <c r="G68" s="28"/>
      <c r="H68" s="28"/>
      <c r="I68" s="28"/>
    </row>
    <row r="69" spans="2:9">
      <c r="B69" s="28"/>
      <c r="C69" s="28"/>
      <c r="D69" s="29"/>
      <c r="E69" s="29"/>
      <c r="F69" s="28"/>
      <c r="G69" s="28"/>
      <c r="H69" s="28"/>
      <c r="I69" s="28"/>
    </row>
    <row r="70" spans="2:9">
      <c r="B70" s="28"/>
      <c r="C70" s="28"/>
      <c r="D70" s="29"/>
      <c r="E70" s="29"/>
      <c r="F70" s="28"/>
      <c r="G70" s="28"/>
      <c r="H70" s="28"/>
      <c r="I70" s="28"/>
    </row>
    <row r="71" spans="2:9">
      <c r="B71" s="28"/>
      <c r="C71" s="28"/>
      <c r="D71" s="29"/>
      <c r="E71" s="29"/>
      <c r="F71" s="28"/>
      <c r="G71" s="28"/>
      <c r="H71" s="28"/>
      <c r="I71" s="28"/>
    </row>
    <row r="72" spans="2:9">
      <c r="B72" s="28"/>
      <c r="C72" s="28"/>
      <c r="D72" s="29"/>
      <c r="E72" s="29"/>
      <c r="F72" s="28"/>
      <c r="G72" s="28"/>
      <c r="H72" s="28"/>
      <c r="I72" s="28"/>
    </row>
    <row r="73" spans="2:9">
      <c r="B73" s="28"/>
      <c r="C73" s="28"/>
      <c r="D73" s="29"/>
      <c r="E73" s="29"/>
      <c r="F73" s="28"/>
      <c r="G73" s="28"/>
      <c r="H73" s="28"/>
      <c r="I73" s="28"/>
    </row>
    <row r="74" spans="2:9">
      <c r="B74" s="28"/>
      <c r="C74" s="28"/>
      <c r="D74" s="29"/>
      <c r="E74" s="29"/>
      <c r="F74" s="28"/>
      <c r="G74" s="28"/>
      <c r="H74" s="28"/>
      <c r="I74" s="28"/>
    </row>
    <row r="75" spans="2:9">
      <c r="B75" s="28"/>
      <c r="C75" s="28"/>
      <c r="D75" s="29"/>
      <c r="E75" s="29"/>
      <c r="F75" s="28"/>
      <c r="G75" s="28"/>
      <c r="H75" s="28"/>
      <c r="I75" s="28"/>
    </row>
    <row r="76" spans="2:9">
      <c r="B76" s="28"/>
      <c r="C76" s="28"/>
      <c r="D76" s="29"/>
      <c r="E76" s="29"/>
      <c r="F76" s="28"/>
      <c r="G76" s="28"/>
      <c r="H76" s="28"/>
      <c r="I76" s="28"/>
    </row>
    <row r="77" spans="2:9">
      <c r="B77" s="28"/>
      <c r="C77" s="28"/>
      <c r="D77" s="29"/>
      <c r="E77" s="29"/>
      <c r="F77" s="28"/>
      <c r="G77" s="28"/>
      <c r="H77" s="28"/>
      <c r="I77" s="28"/>
    </row>
    <row r="78" spans="2:9">
      <c r="B78" s="28"/>
      <c r="C78" s="28"/>
      <c r="D78" s="29"/>
      <c r="E78" s="29"/>
      <c r="F78" s="28"/>
      <c r="G78" s="28"/>
      <c r="H78" s="28"/>
      <c r="I78" s="28"/>
    </row>
    <row r="79" spans="2:9">
      <c r="B79" s="28"/>
      <c r="C79" s="28"/>
      <c r="D79" s="29"/>
      <c r="E79" s="29"/>
      <c r="F79" s="28"/>
      <c r="G79" s="28"/>
      <c r="H79" s="28"/>
      <c r="I79" s="28"/>
    </row>
    <row r="80" spans="2:9">
      <c r="B80" s="28"/>
      <c r="C80" s="28"/>
      <c r="D80" s="29"/>
      <c r="E80" s="29"/>
      <c r="F80" s="28"/>
      <c r="G80" s="28"/>
      <c r="H80" s="28"/>
      <c r="I80" s="28"/>
    </row>
    <row r="81" spans="2:9">
      <c r="B81" s="28"/>
      <c r="C81" s="28"/>
      <c r="D81" s="29"/>
      <c r="E81" s="29"/>
      <c r="F81" s="28"/>
      <c r="G81" s="28"/>
      <c r="H81" s="28"/>
      <c r="I81" s="28"/>
    </row>
    <row r="82" spans="2:9">
      <c r="B82" s="28"/>
      <c r="C82" s="28"/>
      <c r="D82" s="29"/>
      <c r="E82" s="29"/>
      <c r="F82" s="28"/>
      <c r="G82" s="28"/>
      <c r="H82" s="28"/>
      <c r="I82" s="28"/>
    </row>
    <row r="83" spans="2:9">
      <c r="B83" s="28"/>
      <c r="C83" s="28"/>
      <c r="D83" s="29"/>
      <c r="E83" s="29"/>
      <c r="F83" s="28"/>
      <c r="G83" s="28"/>
      <c r="H83" s="28"/>
      <c r="I83" s="28"/>
    </row>
    <row r="84" spans="2:9">
      <c r="B84" s="28"/>
      <c r="C84" s="28"/>
      <c r="D84" s="29"/>
      <c r="E84" s="29"/>
      <c r="F84" s="28"/>
      <c r="G84" s="28"/>
      <c r="H84" s="28"/>
      <c r="I84" s="28"/>
    </row>
    <row r="85" spans="2:9">
      <c r="B85" s="28"/>
      <c r="C85" s="28"/>
      <c r="D85" s="29"/>
      <c r="E85" s="29"/>
      <c r="F85" s="28"/>
      <c r="G85" s="28"/>
      <c r="H85" s="28"/>
      <c r="I85" s="28"/>
    </row>
    <row r="86" spans="2:9">
      <c r="B86" s="28"/>
      <c r="C86" s="28"/>
      <c r="D86" s="29"/>
      <c r="E86" s="29"/>
      <c r="F86" s="28"/>
      <c r="G86" s="28"/>
      <c r="H86" s="28"/>
      <c r="I86" s="28"/>
    </row>
    <row r="87" spans="2:9">
      <c r="B87" s="28"/>
      <c r="C87" s="28"/>
      <c r="D87" s="29"/>
      <c r="E87" s="29"/>
      <c r="F87" s="28"/>
      <c r="G87" s="28"/>
      <c r="H87" s="28"/>
      <c r="I87" s="28"/>
    </row>
    <row r="88" spans="2:9">
      <c r="B88" s="28"/>
      <c r="C88" s="28"/>
      <c r="D88" s="29"/>
      <c r="E88" s="29"/>
      <c r="F88" s="28"/>
      <c r="G88" s="28"/>
      <c r="H88" s="28"/>
      <c r="I88" s="28"/>
    </row>
    <row r="89" spans="2:9">
      <c r="B89" s="28"/>
      <c r="C89" s="28"/>
      <c r="D89" s="29"/>
      <c r="E89" s="29"/>
      <c r="F89" s="28"/>
      <c r="G89" s="28"/>
      <c r="H89" s="28"/>
      <c r="I89" s="28"/>
    </row>
    <row r="90" spans="2:9">
      <c r="B90" s="28"/>
      <c r="C90" s="28"/>
      <c r="D90" s="29"/>
      <c r="E90" s="29"/>
      <c r="F90" s="28"/>
      <c r="G90" s="28"/>
      <c r="H90" s="28"/>
      <c r="I90" s="28"/>
    </row>
    <row r="91" spans="2:9">
      <c r="B91" s="28"/>
      <c r="C91" s="28"/>
      <c r="D91" s="29"/>
      <c r="E91" s="29"/>
      <c r="F91" s="28"/>
      <c r="G91" s="28"/>
      <c r="H91" s="28"/>
      <c r="I91" s="28"/>
    </row>
    <row r="92" spans="2:9">
      <c r="B92" s="28"/>
      <c r="C92" s="28"/>
      <c r="D92" s="29"/>
      <c r="E92" s="29"/>
      <c r="F92" s="28"/>
      <c r="G92" s="28"/>
      <c r="H92" s="28"/>
      <c r="I92" s="28"/>
    </row>
    <row r="93" spans="2:9">
      <c r="B93" s="28"/>
      <c r="C93" s="28"/>
      <c r="D93" s="29"/>
      <c r="E93" s="29"/>
      <c r="F93" s="28"/>
      <c r="G93" s="28"/>
      <c r="H93" s="28"/>
      <c r="I93" s="28"/>
    </row>
    <row r="94" spans="2:9">
      <c r="B94" s="28"/>
      <c r="C94" s="28"/>
      <c r="D94" s="29"/>
      <c r="E94" s="29"/>
      <c r="F94" s="28"/>
      <c r="G94" s="28"/>
      <c r="H94" s="28"/>
      <c r="I94" s="28"/>
    </row>
    <row r="95" spans="2:9">
      <c r="B95" s="28"/>
      <c r="C95" s="28"/>
      <c r="D95" s="29"/>
      <c r="E95" s="29"/>
      <c r="F95" s="28"/>
      <c r="G95" s="28"/>
      <c r="H95" s="28"/>
      <c r="I95" s="28"/>
    </row>
    <row r="96" spans="2:9">
      <c r="B96" s="28"/>
      <c r="C96" s="28"/>
      <c r="D96" s="29"/>
      <c r="E96" s="29"/>
      <c r="F96" s="28"/>
      <c r="G96" s="28"/>
      <c r="H96" s="28"/>
      <c r="I96" s="28"/>
    </row>
    <row r="97" spans="2:9">
      <c r="B97" s="28"/>
      <c r="C97" s="28"/>
      <c r="D97" s="29"/>
      <c r="E97" s="29"/>
      <c r="F97" s="28"/>
      <c r="G97" s="28"/>
      <c r="H97" s="28"/>
      <c r="I97" s="28"/>
    </row>
    <row r="98" spans="2:9">
      <c r="B98" s="28"/>
      <c r="C98" s="28"/>
      <c r="D98" s="29"/>
      <c r="E98" s="29"/>
      <c r="F98" s="28"/>
      <c r="G98" s="28"/>
      <c r="H98" s="28"/>
      <c r="I98" s="28"/>
    </row>
    <row r="99" spans="2:9">
      <c r="B99" s="28"/>
      <c r="C99" s="28"/>
      <c r="D99" s="29"/>
      <c r="E99" s="29"/>
      <c r="F99" s="28"/>
      <c r="G99" s="28"/>
      <c r="H99" s="28"/>
      <c r="I99" s="28"/>
    </row>
    <row r="100" spans="2:9">
      <c r="B100" s="28"/>
      <c r="C100" s="28"/>
      <c r="D100" s="29"/>
      <c r="E100" s="29"/>
      <c r="F100" s="28"/>
      <c r="G100" s="28"/>
      <c r="H100" s="28"/>
      <c r="I100" s="28"/>
    </row>
    <row r="101" spans="2:9">
      <c r="B101" s="28"/>
      <c r="C101" s="28"/>
      <c r="D101" s="29"/>
      <c r="E101" s="29"/>
      <c r="F101" s="28"/>
      <c r="G101" s="28"/>
      <c r="H101" s="28"/>
      <c r="I101" s="28"/>
    </row>
    <row r="102" spans="2:9">
      <c r="B102" s="28"/>
      <c r="C102" s="28"/>
      <c r="D102" s="29"/>
      <c r="E102" s="29"/>
      <c r="F102" s="28"/>
      <c r="G102" s="28"/>
      <c r="H102" s="28"/>
      <c r="I102" s="28"/>
    </row>
    <row r="103" spans="2:9">
      <c r="B103" s="28"/>
      <c r="C103" s="28"/>
      <c r="D103" s="29"/>
      <c r="E103" s="29"/>
      <c r="F103" s="28"/>
      <c r="G103" s="28"/>
      <c r="H103" s="28"/>
      <c r="I103" s="28"/>
    </row>
    <row r="104" spans="2:9">
      <c r="B104" s="28"/>
      <c r="C104" s="28"/>
      <c r="D104" s="29"/>
      <c r="E104" s="29"/>
      <c r="F104" s="28"/>
      <c r="G104" s="28"/>
      <c r="H104" s="28"/>
      <c r="I104" s="28"/>
    </row>
    <row r="105" spans="2:9">
      <c r="B105" s="28"/>
      <c r="C105" s="28"/>
      <c r="D105" s="29"/>
      <c r="E105" s="29"/>
      <c r="F105" s="28"/>
      <c r="G105" s="28"/>
      <c r="H105" s="28"/>
      <c r="I105" s="28"/>
    </row>
    <row r="106" spans="2:9">
      <c r="B106" s="28"/>
      <c r="C106" s="28"/>
      <c r="D106" s="29"/>
      <c r="E106" s="29"/>
      <c r="F106" s="28"/>
      <c r="G106" s="28"/>
      <c r="H106" s="28"/>
      <c r="I106" s="28"/>
    </row>
    <row r="107" spans="2:9">
      <c r="B107" s="28"/>
      <c r="C107" s="28"/>
      <c r="D107" s="29"/>
      <c r="E107" s="29"/>
      <c r="F107" s="28"/>
      <c r="G107" s="28"/>
      <c r="H107" s="28"/>
      <c r="I107" s="28"/>
    </row>
    <row r="108" spans="2:9">
      <c r="B108" s="28"/>
      <c r="C108" s="28"/>
      <c r="D108" s="29"/>
      <c r="E108" s="29"/>
      <c r="F108" s="28"/>
      <c r="G108" s="28"/>
      <c r="H108" s="28"/>
      <c r="I108" s="28"/>
    </row>
    <row r="109" spans="2:9">
      <c r="B109" s="28"/>
      <c r="C109" s="28"/>
      <c r="D109" s="29"/>
      <c r="E109" s="29"/>
      <c r="F109" s="28"/>
      <c r="G109" s="28"/>
      <c r="H109" s="28"/>
      <c r="I109" s="28"/>
    </row>
    <row r="110" spans="2:9">
      <c r="B110" s="28"/>
      <c r="C110" s="28"/>
      <c r="D110" s="29"/>
      <c r="E110" s="29"/>
      <c r="F110" s="28"/>
      <c r="G110" s="28"/>
      <c r="H110" s="28"/>
      <c r="I110" s="28"/>
    </row>
    <row r="111" spans="2:9">
      <c r="B111" s="28"/>
      <c r="C111" s="28"/>
      <c r="D111" s="29"/>
      <c r="E111" s="29"/>
      <c r="F111" s="28"/>
      <c r="G111" s="28"/>
      <c r="H111" s="28"/>
      <c r="I111" s="28"/>
    </row>
    <row r="112" spans="2:9">
      <c r="B112" s="28"/>
      <c r="C112" s="28"/>
      <c r="D112" s="29"/>
      <c r="E112" s="29"/>
      <c r="F112" s="28"/>
      <c r="G112" s="28"/>
      <c r="H112" s="28"/>
      <c r="I112" s="28"/>
    </row>
    <row r="113" spans="2:9">
      <c r="B113" s="28"/>
      <c r="C113" s="28"/>
      <c r="D113" s="29"/>
      <c r="E113" s="29"/>
      <c r="F113" s="28"/>
      <c r="G113" s="28"/>
      <c r="H113" s="28"/>
      <c r="I113" s="28"/>
    </row>
    <row r="114" spans="2:9">
      <c r="B114" s="28"/>
      <c r="C114" s="28"/>
      <c r="D114" s="29"/>
      <c r="E114" s="29"/>
      <c r="F114" s="28"/>
      <c r="G114" s="28"/>
      <c r="H114" s="28"/>
      <c r="I114" s="28"/>
    </row>
    <row r="115" spans="2:9">
      <c r="B115" s="28"/>
      <c r="C115" s="28"/>
      <c r="D115" s="29"/>
      <c r="E115" s="29"/>
      <c r="F115" s="28"/>
      <c r="G115" s="28"/>
      <c r="H115" s="28"/>
      <c r="I115" s="28"/>
    </row>
    <row r="116" spans="2:9">
      <c r="B116" s="28"/>
      <c r="C116" s="28"/>
      <c r="D116" s="29"/>
      <c r="E116" s="29"/>
      <c r="F116" s="28"/>
      <c r="G116" s="28"/>
      <c r="H116" s="28"/>
      <c r="I116" s="28"/>
    </row>
    <row r="117" spans="2:9">
      <c r="B117" s="28"/>
      <c r="C117" s="28"/>
      <c r="D117" s="29"/>
      <c r="E117" s="29"/>
      <c r="F117" s="28"/>
      <c r="G117" s="28"/>
      <c r="H117" s="28"/>
      <c r="I117" s="28"/>
    </row>
    <row r="118" spans="2:9">
      <c r="B118" s="28"/>
      <c r="C118" s="28"/>
      <c r="D118" s="29"/>
      <c r="E118" s="29"/>
      <c r="F118" s="28"/>
      <c r="G118" s="28"/>
      <c r="H118" s="28"/>
      <c r="I118" s="28"/>
    </row>
    <row r="119" spans="2:9">
      <c r="B119" s="28"/>
      <c r="C119" s="28"/>
      <c r="D119" s="29"/>
      <c r="E119" s="29"/>
      <c r="F119" s="28"/>
      <c r="G119" s="28"/>
      <c r="H119" s="28"/>
      <c r="I119" s="28"/>
    </row>
    <row r="120" spans="2:9">
      <c r="B120" s="28"/>
      <c r="C120" s="28"/>
      <c r="D120" s="29"/>
      <c r="E120" s="29"/>
      <c r="F120" s="28"/>
      <c r="G120" s="28"/>
      <c r="H120" s="28"/>
      <c r="I120" s="28"/>
    </row>
    <row r="121" spans="2:9">
      <c r="B121" s="28"/>
      <c r="C121" s="28"/>
      <c r="D121" s="29"/>
      <c r="E121" s="29"/>
      <c r="F121" s="28"/>
      <c r="G121" s="28"/>
      <c r="H121" s="28"/>
      <c r="I121" s="28"/>
    </row>
    <row r="122" spans="2:9">
      <c r="B122" s="28"/>
      <c r="C122" s="28"/>
      <c r="D122" s="29"/>
      <c r="E122" s="29"/>
      <c r="F122" s="28"/>
      <c r="G122" s="28"/>
      <c r="H122" s="28"/>
      <c r="I122" s="28"/>
    </row>
    <row r="123" spans="2:9">
      <c r="B123" s="28"/>
      <c r="C123" s="28"/>
      <c r="D123" s="29"/>
      <c r="E123" s="29"/>
      <c r="F123" s="28"/>
      <c r="G123" s="28"/>
      <c r="H123" s="28"/>
      <c r="I123" s="28"/>
    </row>
    <row r="124" spans="2:9">
      <c r="B124" s="28"/>
      <c r="C124" s="28"/>
      <c r="D124" s="29"/>
      <c r="E124" s="29"/>
      <c r="F124" s="28"/>
      <c r="G124" s="28"/>
      <c r="H124" s="28"/>
      <c r="I124" s="28"/>
    </row>
    <row r="125" spans="2:9">
      <c r="B125" s="28"/>
      <c r="C125" s="28"/>
      <c r="D125" s="29"/>
      <c r="E125" s="29"/>
      <c r="F125" s="28"/>
      <c r="G125" s="28"/>
      <c r="H125" s="28"/>
      <c r="I125" s="28"/>
    </row>
    <row r="126" spans="2:9">
      <c r="B126" s="28"/>
      <c r="C126" s="28"/>
      <c r="D126" s="29"/>
      <c r="E126" s="29"/>
      <c r="F126" s="28"/>
      <c r="G126" s="28"/>
      <c r="H126" s="28"/>
      <c r="I126" s="28"/>
    </row>
    <row r="127" spans="2:9">
      <c r="B127" s="28"/>
      <c r="C127" s="28"/>
      <c r="D127" s="29"/>
      <c r="E127" s="29"/>
      <c r="F127" s="28"/>
      <c r="G127" s="28"/>
      <c r="H127" s="28"/>
      <c r="I127" s="28"/>
    </row>
    <row r="128" spans="2:9">
      <c r="B128" s="28"/>
      <c r="C128" s="28"/>
      <c r="D128" s="29"/>
      <c r="E128" s="29"/>
      <c r="F128" s="28"/>
      <c r="G128" s="28"/>
      <c r="H128" s="28"/>
      <c r="I128" s="28"/>
    </row>
    <row r="129" spans="2:9">
      <c r="B129" s="28"/>
      <c r="C129" s="28"/>
      <c r="D129" s="29"/>
      <c r="E129" s="29"/>
      <c r="F129" s="28"/>
      <c r="G129" s="28"/>
      <c r="H129" s="28"/>
      <c r="I129" s="28"/>
    </row>
    <row r="130" spans="2:9">
      <c r="B130" s="28"/>
      <c r="C130" s="28"/>
      <c r="D130" s="29"/>
      <c r="E130" s="29"/>
      <c r="F130" s="28"/>
      <c r="G130" s="28"/>
      <c r="H130" s="28"/>
      <c r="I130" s="28"/>
    </row>
    <row r="131" spans="2:9">
      <c r="B131" s="28"/>
      <c r="C131" s="28"/>
      <c r="D131" s="29"/>
      <c r="E131" s="29"/>
      <c r="F131" s="28"/>
      <c r="G131" s="28"/>
      <c r="H131" s="28"/>
      <c r="I131" s="28"/>
    </row>
    <row r="132" spans="2:9">
      <c r="B132" s="28"/>
      <c r="C132" s="28"/>
      <c r="D132" s="29"/>
      <c r="E132" s="29"/>
      <c r="F132" s="28"/>
      <c r="G132" s="28"/>
      <c r="H132" s="28"/>
      <c r="I132" s="28"/>
    </row>
    <row r="133" spans="2:9">
      <c r="B133" s="28"/>
      <c r="C133" s="28"/>
      <c r="D133" s="29"/>
      <c r="E133" s="29"/>
      <c r="F133" s="28"/>
      <c r="G133" s="28"/>
      <c r="H133" s="28"/>
      <c r="I133" s="28"/>
    </row>
    <row r="134" spans="2:9">
      <c r="B134" s="28"/>
      <c r="C134" s="28"/>
      <c r="D134" s="29"/>
      <c r="E134" s="29"/>
      <c r="F134" s="28"/>
      <c r="G134" s="28"/>
      <c r="H134" s="28"/>
      <c r="I134" s="28"/>
    </row>
    <row r="135" spans="2:9">
      <c r="B135" s="28"/>
      <c r="C135" s="28"/>
      <c r="D135" s="29"/>
      <c r="E135" s="29"/>
      <c r="F135" s="28"/>
      <c r="G135" s="28"/>
      <c r="H135" s="28"/>
      <c r="I135" s="28"/>
    </row>
    <row r="136" spans="2:9">
      <c r="B136" s="28"/>
      <c r="C136" s="28"/>
      <c r="D136" s="29"/>
      <c r="E136" s="29"/>
      <c r="F136" s="28"/>
      <c r="G136" s="28"/>
      <c r="H136" s="28"/>
      <c r="I136" s="28"/>
    </row>
    <row r="137" spans="2:9">
      <c r="B137" s="28"/>
      <c r="C137" s="28"/>
      <c r="D137" s="29"/>
      <c r="E137" s="29"/>
      <c r="F137" s="28"/>
      <c r="G137" s="28"/>
      <c r="H137" s="28"/>
      <c r="I137" s="28"/>
    </row>
    <row r="138" spans="2:9">
      <c r="B138" s="28"/>
      <c r="C138" s="28"/>
      <c r="D138" s="29"/>
      <c r="E138" s="29"/>
      <c r="F138" s="28"/>
      <c r="G138" s="28"/>
      <c r="H138" s="28"/>
      <c r="I138" s="28"/>
    </row>
    <row r="139" spans="2:9">
      <c r="B139" s="28"/>
      <c r="C139" s="28"/>
      <c r="D139" s="29"/>
      <c r="E139" s="29"/>
      <c r="F139" s="28"/>
      <c r="G139" s="28"/>
      <c r="H139" s="28"/>
      <c r="I139" s="28"/>
    </row>
    <row r="140" spans="2:9">
      <c r="B140" s="28"/>
      <c r="C140" s="28"/>
      <c r="D140" s="29"/>
      <c r="E140" s="29"/>
      <c r="F140" s="28"/>
      <c r="G140" s="28"/>
      <c r="H140" s="28"/>
      <c r="I140" s="28"/>
    </row>
    <row r="141" spans="2:9">
      <c r="B141" s="28"/>
      <c r="C141" s="28"/>
      <c r="D141" s="29"/>
      <c r="E141" s="29"/>
      <c r="F141" s="28"/>
      <c r="G141" s="28"/>
      <c r="H141" s="28"/>
      <c r="I141" s="28"/>
    </row>
    <row r="142" spans="2:9">
      <c r="B142" s="28"/>
      <c r="C142" s="28"/>
      <c r="D142" s="29"/>
      <c r="E142" s="29"/>
      <c r="F142" s="28"/>
      <c r="G142" s="28"/>
      <c r="H142" s="28"/>
      <c r="I142" s="28"/>
    </row>
    <row r="143" spans="2:9">
      <c r="B143" s="28"/>
      <c r="C143" s="28"/>
      <c r="D143" s="29"/>
      <c r="E143" s="29"/>
      <c r="F143" s="28"/>
      <c r="G143" s="28"/>
      <c r="H143" s="28"/>
      <c r="I143" s="28"/>
    </row>
    <row r="144" spans="2:9">
      <c r="B144" s="28"/>
      <c r="C144" s="28"/>
      <c r="D144" s="29"/>
      <c r="E144" s="29"/>
      <c r="F144" s="28"/>
      <c r="G144" s="28"/>
      <c r="H144" s="28"/>
      <c r="I144" s="28"/>
    </row>
    <row r="145" spans="2:9">
      <c r="B145" s="28"/>
      <c r="C145" s="28"/>
      <c r="D145" s="29"/>
      <c r="E145" s="29"/>
      <c r="F145" s="28"/>
      <c r="G145" s="28"/>
      <c r="H145" s="28"/>
      <c r="I145" s="28"/>
    </row>
    <row r="146" spans="2:9">
      <c r="B146" s="28"/>
      <c r="C146" s="28"/>
      <c r="D146" s="29"/>
      <c r="E146" s="29"/>
      <c r="F146" s="28"/>
      <c r="G146" s="28"/>
      <c r="H146" s="28"/>
      <c r="I146" s="28"/>
    </row>
    <row r="147" spans="2:9">
      <c r="B147" s="28"/>
      <c r="C147" s="28"/>
      <c r="D147" s="29"/>
      <c r="E147" s="29"/>
      <c r="F147" s="28"/>
      <c r="G147" s="28"/>
      <c r="H147" s="28"/>
      <c r="I147" s="28"/>
    </row>
    <row r="148" spans="2:9">
      <c r="B148" s="28"/>
      <c r="C148" s="28"/>
      <c r="D148" s="29"/>
      <c r="E148" s="29"/>
      <c r="F148" s="28"/>
      <c r="G148" s="28"/>
      <c r="H148" s="28"/>
      <c r="I148" s="28"/>
    </row>
    <row r="149" spans="2:9">
      <c r="B149" s="28"/>
      <c r="C149" s="28"/>
      <c r="D149" s="29"/>
      <c r="E149" s="29"/>
      <c r="F149" s="28"/>
      <c r="G149" s="28"/>
      <c r="H149" s="28"/>
      <c r="I149" s="28"/>
    </row>
  </sheetData>
  <mergeCells count="5">
    <mergeCell ref="B2:D2"/>
    <mergeCell ref="C3:D3"/>
    <mergeCell ref="C4:D4"/>
    <mergeCell ref="C5:D5"/>
    <mergeCell ref="C6:D6"/>
  </mergeCells>
  <dataValidations count="2">
    <dataValidation type="list" allowBlank="1" showInputMessage="1" showErrorMessage="1" sqref="C11:C149" xr:uid="{54D2A7BB-17D7-4A5B-8F89-7059C5D48B3E}">
      <formula1>"Inquiry, Outreach"</formula1>
    </dataValidation>
    <dataValidation type="list" allowBlank="1" showInputMessage="1" showErrorMessage="1" sqref="F11:F149" xr:uid="{E0CC3477-1668-4486-8E6A-643B936EA42A}">
      <formula1>"Initial Contact, Meetings, In Orientation, Passed to Licensing"</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7F3F3-A2A7-4BDE-A6F1-35E6564140C0}">
  <dimension ref="B1:Z41"/>
  <sheetViews>
    <sheetView showGridLines="0" tabSelected="1" zoomScaleNormal="100" workbookViewId="0">
      <selection activeCell="D15" sqref="D15"/>
    </sheetView>
  </sheetViews>
  <sheetFormatPr defaultRowHeight="14.45"/>
  <cols>
    <col min="1" max="1" width="1.7109375" customWidth="1"/>
    <col min="2" max="2" width="63.5703125" bestFit="1" customWidth="1"/>
    <col min="3" max="26" width="10.7109375" customWidth="1"/>
  </cols>
  <sheetData>
    <row r="1" spans="2:26" ht="6.6" customHeight="1"/>
    <row r="2" spans="2:26" ht="25.9">
      <c r="B2" s="1" t="s">
        <v>15</v>
      </c>
    </row>
    <row r="4" spans="2:26">
      <c r="B4" s="35" t="s">
        <v>16</v>
      </c>
      <c r="C4" s="36"/>
      <c r="D4" s="36"/>
      <c r="E4" s="36"/>
      <c r="F4" s="36"/>
      <c r="G4" s="36"/>
      <c r="H4" s="36"/>
      <c r="I4" s="36"/>
      <c r="J4" s="37"/>
    </row>
    <row r="5" spans="2:26">
      <c r="B5" s="38"/>
      <c r="C5" s="39"/>
      <c r="D5" s="39"/>
      <c r="E5" s="39"/>
      <c r="F5" s="39"/>
      <c r="G5" s="39"/>
      <c r="H5" s="39"/>
      <c r="I5" s="39"/>
      <c r="J5" s="40"/>
    </row>
    <row r="6" spans="2:26">
      <c r="B6" s="38"/>
      <c r="C6" s="39"/>
      <c r="D6" s="39"/>
      <c r="E6" s="39"/>
      <c r="F6" s="39"/>
      <c r="G6" s="39"/>
      <c r="H6" s="39"/>
      <c r="I6" s="39"/>
      <c r="J6" s="40"/>
    </row>
    <row r="7" spans="2:26">
      <c r="B7" s="38"/>
      <c r="C7" s="39"/>
      <c r="D7" s="39"/>
      <c r="E7" s="39"/>
      <c r="F7" s="39"/>
      <c r="G7" s="39"/>
      <c r="H7" s="39"/>
      <c r="I7" s="39"/>
      <c r="J7" s="40"/>
    </row>
    <row r="8" spans="2:26" ht="1.9" customHeight="1">
      <c r="B8" s="41"/>
      <c r="C8" s="42"/>
      <c r="D8" s="42"/>
      <c r="E8" s="42"/>
      <c r="F8" s="42"/>
      <c r="G8" s="42"/>
      <c r="H8" s="42"/>
      <c r="I8" s="42"/>
      <c r="J8" s="43"/>
    </row>
    <row r="9" spans="2:26">
      <c r="C9" s="11"/>
    </row>
    <row r="10" spans="2:26">
      <c r="B10" s="12" t="s">
        <v>17</v>
      </c>
      <c r="C10" s="11"/>
    </row>
    <row r="11" spans="2:26">
      <c r="B11" s="44" t="s">
        <v>18</v>
      </c>
      <c r="C11" s="45">
        <v>2026</v>
      </c>
      <c r="D11" s="46"/>
      <c r="E11" s="46"/>
      <c r="F11" s="46"/>
      <c r="G11" s="46"/>
      <c r="H11" s="46"/>
      <c r="I11" s="46"/>
      <c r="J11" s="46"/>
      <c r="K11" s="46"/>
      <c r="L11" s="46"/>
      <c r="M11" s="46"/>
      <c r="N11" s="47"/>
      <c r="O11" s="45">
        <v>2027</v>
      </c>
      <c r="P11" s="46"/>
      <c r="Q11" s="46"/>
      <c r="R11" s="46"/>
      <c r="S11" s="46"/>
      <c r="T11" s="46"/>
      <c r="U11" s="46"/>
      <c r="V11" s="46"/>
      <c r="W11" s="46"/>
      <c r="X11" s="46"/>
      <c r="Y11" s="46"/>
      <c r="Z11" s="47"/>
    </row>
    <row r="12" spans="2:26">
      <c r="B12" s="44"/>
      <c r="C12" s="20" t="s">
        <v>19</v>
      </c>
      <c r="D12" s="21" t="s">
        <v>20</v>
      </c>
      <c r="E12" s="21" t="s">
        <v>21</v>
      </c>
      <c r="F12" s="21" t="s">
        <v>22</v>
      </c>
      <c r="G12" s="21" t="s">
        <v>23</v>
      </c>
      <c r="H12" s="21" t="s">
        <v>24</v>
      </c>
      <c r="I12" s="21" t="s">
        <v>25</v>
      </c>
      <c r="J12" s="21" t="s">
        <v>26</v>
      </c>
      <c r="K12" s="21" t="s">
        <v>27</v>
      </c>
      <c r="L12" s="21" t="s">
        <v>28</v>
      </c>
      <c r="M12" s="21" t="s">
        <v>29</v>
      </c>
      <c r="N12" s="21" t="s">
        <v>30</v>
      </c>
      <c r="O12" s="21" t="s">
        <v>31</v>
      </c>
      <c r="P12" s="21" t="s">
        <v>32</v>
      </c>
      <c r="Q12" s="21" t="s">
        <v>21</v>
      </c>
      <c r="R12" s="21" t="s">
        <v>22</v>
      </c>
      <c r="S12" s="21" t="s">
        <v>23</v>
      </c>
      <c r="T12" s="21" t="s">
        <v>24</v>
      </c>
      <c r="U12" s="21" t="s">
        <v>25</v>
      </c>
      <c r="V12" s="21" t="s">
        <v>26</v>
      </c>
      <c r="W12" s="21" t="s">
        <v>27</v>
      </c>
      <c r="X12" s="21" t="s">
        <v>28</v>
      </c>
      <c r="Y12" s="21" t="s">
        <v>29</v>
      </c>
      <c r="Z12" s="21" t="s">
        <v>30</v>
      </c>
    </row>
    <row r="13" spans="2:26">
      <c r="B13" s="18" t="s">
        <v>33</v>
      </c>
      <c r="C13" s="23"/>
      <c r="D13" s="23"/>
      <c r="E13" s="23"/>
      <c r="F13" s="23"/>
      <c r="G13" s="23"/>
      <c r="H13" s="23"/>
      <c r="I13" s="23"/>
      <c r="J13" s="23"/>
      <c r="K13" s="23"/>
      <c r="L13" s="23"/>
      <c r="M13" s="23"/>
      <c r="N13" s="23"/>
      <c r="O13" s="23"/>
      <c r="P13" s="23"/>
      <c r="Q13" s="23"/>
      <c r="R13" s="23"/>
      <c r="S13" s="23"/>
      <c r="T13" s="23"/>
      <c r="U13" s="23"/>
      <c r="V13" s="23"/>
      <c r="W13" s="23"/>
      <c r="X13" s="23"/>
      <c r="Y13" s="23"/>
      <c r="Z13" s="23"/>
    </row>
    <row r="14" spans="2:26">
      <c r="B14" s="19" t="s">
        <v>34</v>
      </c>
      <c r="C14" s="23"/>
      <c r="D14" s="23"/>
      <c r="E14" s="23"/>
      <c r="F14" s="23"/>
      <c r="G14" s="23"/>
      <c r="H14" s="23"/>
      <c r="I14" s="23"/>
      <c r="J14" s="23"/>
      <c r="K14" s="23"/>
      <c r="L14" s="23"/>
      <c r="M14" s="23"/>
      <c r="N14" s="23"/>
      <c r="O14" s="23"/>
      <c r="P14" s="23"/>
      <c r="Q14" s="23"/>
      <c r="R14" s="23"/>
      <c r="S14" s="23"/>
      <c r="T14" s="23"/>
      <c r="U14" s="23"/>
      <c r="V14" s="23"/>
      <c r="W14" s="23"/>
      <c r="X14" s="23"/>
      <c r="Y14" s="23"/>
      <c r="Z14" s="23"/>
    </row>
    <row r="15" spans="2:26">
      <c r="B15" s="19" t="s">
        <v>35</v>
      </c>
      <c r="C15" s="23"/>
      <c r="D15" s="23"/>
      <c r="E15" s="23"/>
      <c r="F15" s="23"/>
      <c r="G15" s="23"/>
      <c r="H15" s="23"/>
      <c r="I15" s="23"/>
      <c r="J15" s="23"/>
      <c r="K15" s="23"/>
      <c r="L15" s="23"/>
      <c r="M15" s="23"/>
      <c r="N15" s="23"/>
      <c r="O15" s="23"/>
      <c r="P15" s="23"/>
      <c r="Q15" s="23"/>
      <c r="R15" s="23"/>
      <c r="S15" s="23"/>
      <c r="T15" s="23"/>
      <c r="U15" s="23"/>
      <c r="V15" s="23"/>
      <c r="W15" s="23"/>
      <c r="X15" s="23"/>
      <c r="Y15" s="23"/>
      <c r="Z15" s="23"/>
    </row>
    <row r="16" spans="2:26" ht="21" customHeight="1">
      <c r="B16" s="19" t="s">
        <v>36</v>
      </c>
      <c r="C16" s="23"/>
      <c r="D16" s="23"/>
      <c r="E16" s="23"/>
      <c r="F16" s="23"/>
      <c r="G16" s="23"/>
      <c r="H16" s="23"/>
      <c r="I16" s="23"/>
      <c r="J16" s="23"/>
      <c r="K16" s="23"/>
      <c r="L16" s="23"/>
      <c r="M16" s="23"/>
      <c r="N16" s="23"/>
      <c r="O16" s="23"/>
      <c r="P16" s="23"/>
      <c r="Q16" s="23"/>
      <c r="R16" s="23"/>
      <c r="S16" s="23"/>
      <c r="T16" s="23"/>
      <c r="U16" s="23"/>
      <c r="V16" s="23"/>
      <c r="W16" s="23"/>
      <c r="X16" s="23"/>
      <c r="Y16" s="23"/>
      <c r="Z16" s="23"/>
    </row>
    <row r="17" spans="2:26" ht="21" customHeight="1">
      <c r="B17" s="16" t="s">
        <v>37</v>
      </c>
      <c r="C17" s="22" t="str">
        <f>IF(C13&gt;=3,"Yes","No")</f>
        <v>No</v>
      </c>
      <c r="D17" s="24" t="str">
        <f t="shared" ref="D17:Z17" si="0">IF(D13&gt;=3,"Yes","No")</f>
        <v>No</v>
      </c>
      <c r="E17" s="22" t="str">
        <f t="shared" si="0"/>
        <v>No</v>
      </c>
      <c r="F17" s="22" t="str">
        <f t="shared" si="0"/>
        <v>No</v>
      </c>
      <c r="G17" s="22" t="str">
        <f t="shared" si="0"/>
        <v>No</v>
      </c>
      <c r="H17" s="22" t="str">
        <f t="shared" si="0"/>
        <v>No</v>
      </c>
      <c r="I17" s="22" t="str">
        <f t="shared" si="0"/>
        <v>No</v>
      </c>
      <c r="J17" s="22" t="str">
        <f t="shared" si="0"/>
        <v>No</v>
      </c>
      <c r="K17" s="22" t="str">
        <f t="shared" si="0"/>
        <v>No</v>
      </c>
      <c r="L17" s="22" t="str">
        <f t="shared" si="0"/>
        <v>No</v>
      </c>
      <c r="M17" s="22" t="str">
        <f t="shared" si="0"/>
        <v>No</v>
      </c>
      <c r="N17" s="22" t="str">
        <f t="shared" si="0"/>
        <v>No</v>
      </c>
      <c r="O17" s="22" t="str">
        <f t="shared" si="0"/>
        <v>No</v>
      </c>
      <c r="P17" s="22" t="str">
        <f t="shared" si="0"/>
        <v>No</v>
      </c>
      <c r="Q17" s="22" t="str">
        <f t="shared" si="0"/>
        <v>No</v>
      </c>
      <c r="R17" s="22" t="str">
        <f t="shared" si="0"/>
        <v>No</v>
      </c>
      <c r="S17" s="22" t="str">
        <f t="shared" si="0"/>
        <v>No</v>
      </c>
      <c r="T17" s="22" t="str">
        <f t="shared" si="0"/>
        <v>No</v>
      </c>
      <c r="U17" s="22" t="str">
        <f t="shared" si="0"/>
        <v>No</v>
      </c>
      <c r="V17" s="22" t="str">
        <f t="shared" si="0"/>
        <v>No</v>
      </c>
      <c r="W17" s="22" t="str">
        <f t="shared" si="0"/>
        <v>No</v>
      </c>
      <c r="X17" s="22" t="str">
        <f t="shared" si="0"/>
        <v>No</v>
      </c>
      <c r="Y17" s="22" t="str">
        <f t="shared" si="0"/>
        <v>No</v>
      </c>
      <c r="Z17" s="22" t="str">
        <f t="shared" si="0"/>
        <v>No</v>
      </c>
    </row>
    <row r="18" spans="2:26" ht="15" customHeight="1">
      <c r="B18" s="16" t="s">
        <v>38</v>
      </c>
      <c r="C18" s="17" t="str">
        <f>IF(C14&gt;=1,"Yes","No")</f>
        <v>No</v>
      </c>
      <c r="D18" s="17" t="str">
        <f t="shared" ref="D18:Z18" si="1">IF(D14&gt;=1,"Yes","No")</f>
        <v>No</v>
      </c>
      <c r="E18" s="17" t="str">
        <f t="shared" si="1"/>
        <v>No</v>
      </c>
      <c r="F18" s="17" t="str">
        <f t="shared" si="1"/>
        <v>No</v>
      </c>
      <c r="G18" s="17" t="str">
        <f t="shared" si="1"/>
        <v>No</v>
      </c>
      <c r="H18" s="17" t="str">
        <f t="shared" si="1"/>
        <v>No</v>
      </c>
      <c r="I18" s="17" t="str">
        <f t="shared" si="1"/>
        <v>No</v>
      </c>
      <c r="J18" s="17" t="str">
        <f t="shared" si="1"/>
        <v>No</v>
      </c>
      <c r="K18" s="17" t="str">
        <f t="shared" si="1"/>
        <v>No</v>
      </c>
      <c r="L18" s="17" t="str">
        <f t="shared" si="1"/>
        <v>No</v>
      </c>
      <c r="M18" s="17" t="str">
        <f t="shared" si="1"/>
        <v>No</v>
      </c>
      <c r="N18" s="17" t="str">
        <f t="shared" si="1"/>
        <v>No</v>
      </c>
      <c r="O18" s="17" t="str">
        <f t="shared" si="1"/>
        <v>No</v>
      </c>
      <c r="P18" s="17" t="str">
        <f t="shared" si="1"/>
        <v>No</v>
      </c>
      <c r="Q18" s="17" t="str">
        <f t="shared" si="1"/>
        <v>No</v>
      </c>
      <c r="R18" s="17" t="str">
        <f t="shared" si="1"/>
        <v>No</v>
      </c>
      <c r="S18" s="17" t="str">
        <f t="shared" si="1"/>
        <v>No</v>
      </c>
      <c r="T18" s="17" t="str">
        <f t="shared" si="1"/>
        <v>No</v>
      </c>
      <c r="U18" s="17" t="str">
        <f t="shared" si="1"/>
        <v>No</v>
      </c>
      <c r="V18" s="17" t="str">
        <f t="shared" si="1"/>
        <v>No</v>
      </c>
      <c r="W18" s="17" t="str">
        <f t="shared" si="1"/>
        <v>No</v>
      </c>
      <c r="X18" s="17" t="str">
        <f t="shared" si="1"/>
        <v>No</v>
      </c>
      <c r="Y18" s="17" t="str">
        <f t="shared" si="1"/>
        <v>No</v>
      </c>
      <c r="Z18" s="17" t="str">
        <f t="shared" si="1"/>
        <v>No</v>
      </c>
    </row>
    <row r="19" spans="2:26">
      <c r="B19" s="16" t="s">
        <v>39</v>
      </c>
      <c r="C19" s="17" t="str">
        <f>IF(C15&gt;=2,"Yes","No")</f>
        <v>No</v>
      </c>
      <c r="D19" s="17" t="str">
        <f t="shared" ref="D19:Z19" si="2">IF(D15&gt;=2,"Yes","No")</f>
        <v>No</v>
      </c>
      <c r="E19" s="17" t="str">
        <f t="shared" si="2"/>
        <v>No</v>
      </c>
      <c r="F19" s="17" t="str">
        <f t="shared" si="2"/>
        <v>No</v>
      </c>
      <c r="G19" s="17" t="str">
        <f t="shared" si="2"/>
        <v>No</v>
      </c>
      <c r="H19" s="17" t="str">
        <f t="shared" si="2"/>
        <v>No</v>
      </c>
      <c r="I19" s="17" t="str">
        <f t="shared" si="2"/>
        <v>No</v>
      </c>
      <c r="J19" s="17" t="str">
        <f t="shared" si="2"/>
        <v>No</v>
      </c>
      <c r="K19" s="17" t="str">
        <f t="shared" si="2"/>
        <v>No</v>
      </c>
      <c r="L19" s="17" t="str">
        <f t="shared" si="2"/>
        <v>No</v>
      </c>
      <c r="M19" s="17" t="str">
        <f t="shared" si="2"/>
        <v>No</v>
      </c>
      <c r="N19" s="17" t="str">
        <f t="shared" si="2"/>
        <v>No</v>
      </c>
      <c r="O19" s="17" t="str">
        <f t="shared" si="2"/>
        <v>No</v>
      </c>
      <c r="P19" s="17" t="str">
        <f t="shared" si="2"/>
        <v>No</v>
      </c>
      <c r="Q19" s="17" t="str">
        <f t="shared" si="2"/>
        <v>No</v>
      </c>
      <c r="R19" s="17" t="str">
        <f t="shared" si="2"/>
        <v>No</v>
      </c>
      <c r="S19" s="17" t="str">
        <f t="shared" si="2"/>
        <v>No</v>
      </c>
      <c r="T19" s="17" t="str">
        <f t="shared" si="2"/>
        <v>No</v>
      </c>
      <c r="U19" s="17" t="str">
        <f t="shared" si="2"/>
        <v>No</v>
      </c>
      <c r="V19" s="17" t="str">
        <f t="shared" si="2"/>
        <v>No</v>
      </c>
      <c r="W19" s="17" t="str">
        <f t="shared" si="2"/>
        <v>No</v>
      </c>
      <c r="X19" s="17" t="str">
        <f t="shared" si="2"/>
        <v>No</v>
      </c>
      <c r="Y19" s="17" t="str">
        <f t="shared" si="2"/>
        <v>No</v>
      </c>
      <c r="Z19" s="17" t="str">
        <f t="shared" si="2"/>
        <v>No</v>
      </c>
    </row>
    <row r="20" spans="2:26">
      <c r="B20" s="16" t="s">
        <v>40</v>
      </c>
      <c r="C20" s="17" t="str">
        <f>IF(C16&gt;=1,"Yes","No")</f>
        <v>No</v>
      </c>
      <c r="D20" s="17" t="str">
        <f t="shared" ref="D20:Z20" si="3">IF(D16&gt;=1,"Yes","No")</f>
        <v>No</v>
      </c>
      <c r="E20" s="17" t="str">
        <f t="shared" si="3"/>
        <v>No</v>
      </c>
      <c r="F20" s="17" t="str">
        <f t="shared" si="3"/>
        <v>No</v>
      </c>
      <c r="G20" s="17" t="str">
        <f t="shared" si="3"/>
        <v>No</v>
      </c>
      <c r="H20" s="17" t="str">
        <f t="shared" si="3"/>
        <v>No</v>
      </c>
      <c r="I20" s="17" t="str">
        <f t="shared" si="3"/>
        <v>No</v>
      </c>
      <c r="J20" s="17" t="str">
        <f t="shared" si="3"/>
        <v>No</v>
      </c>
      <c r="K20" s="17" t="str">
        <f t="shared" si="3"/>
        <v>No</v>
      </c>
      <c r="L20" s="17" t="str">
        <f t="shared" si="3"/>
        <v>No</v>
      </c>
      <c r="M20" s="17" t="str">
        <f t="shared" si="3"/>
        <v>No</v>
      </c>
      <c r="N20" s="17" t="str">
        <f t="shared" si="3"/>
        <v>No</v>
      </c>
      <c r="O20" s="17" t="str">
        <f t="shared" si="3"/>
        <v>No</v>
      </c>
      <c r="P20" s="17" t="str">
        <f t="shared" si="3"/>
        <v>No</v>
      </c>
      <c r="Q20" s="17" t="str">
        <f t="shared" si="3"/>
        <v>No</v>
      </c>
      <c r="R20" s="17" t="str">
        <f t="shared" si="3"/>
        <v>No</v>
      </c>
      <c r="S20" s="17" t="str">
        <f t="shared" si="3"/>
        <v>No</v>
      </c>
      <c r="T20" s="17" t="str">
        <f t="shared" si="3"/>
        <v>No</v>
      </c>
      <c r="U20" s="17" t="str">
        <f t="shared" si="3"/>
        <v>No</v>
      </c>
      <c r="V20" s="17" t="str">
        <f t="shared" si="3"/>
        <v>No</v>
      </c>
      <c r="W20" s="17" t="str">
        <f t="shared" si="3"/>
        <v>No</v>
      </c>
      <c r="X20" s="17" t="str">
        <f t="shared" si="3"/>
        <v>No</v>
      </c>
      <c r="Y20" s="17" t="str">
        <f t="shared" si="3"/>
        <v>No</v>
      </c>
      <c r="Z20" s="17" t="str">
        <f t="shared" si="3"/>
        <v>No</v>
      </c>
    </row>
    <row r="21" spans="2:26">
      <c r="B21" s="6" t="s">
        <v>41</v>
      </c>
      <c r="C21" s="7">
        <f>COUNTIF(C17:C20,"yes")</f>
        <v>0</v>
      </c>
      <c r="D21" s="7">
        <f t="shared" ref="D21:Z21" si="4">SUM(D14:D16)</f>
        <v>0</v>
      </c>
      <c r="E21" s="7">
        <f t="shared" si="4"/>
        <v>0</v>
      </c>
      <c r="F21" s="7">
        <f t="shared" si="4"/>
        <v>0</v>
      </c>
      <c r="G21" s="7">
        <f t="shared" si="4"/>
        <v>0</v>
      </c>
      <c r="H21" s="7">
        <f t="shared" si="4"/>
        <v>0</v>
      </c>
      <c r="I21" s="7">
        <f t="shared" si="4"/>
        <v>0</v>
      </c>
      <c r="J21" s="7">
        <f t="shared" si="4"/>
        <v>0</v>
      </c>
      <c r="K21" s="7">
        <f t="shared" si="4"/>
        <v>0</v>
      </c>
      <c r="L21" s="7">
        <f t="shared" si="4"/>
        <v>0</v>
      </c>
      <c r="M21" s="7">
        <f t="shared" si="4"/>
        <v>0</v>
      </c>
      <c r="N21" s="7">
        <f t="shared" si="4"/>
        <v>0</v>
      </c>
      <c r="O21" s="7">
        <f t="shared" si="4"/>
        <v>0</v>
      </c>
      <c r="P21" s="7">
        <f t="shared" si="4"/>
        <v>0</v>
      </c>
      <c r="Q21" s="7">
        <f t="shared" si="4"/>
        <v>0</v>
      </c>
      <c r="R21" s="7">
        <f t="shared" si="4"/>
        <v>0</v>
      </c>
      <c r="S21" s="7">
        <f t="shared" si="4"/>
        <v>0</v>
      </c>
      <c r="T21" s="7">
        <f t="shared" si="4"/>
        <v>0</v>
      </c>
      <c r="U21" s="7">
        <f t="shared" si="4"/>
        <v>0</v>
      </c>
      <c r="V21" s="7">
        <f t="shared" si="4"/>
        <v>0</v>
      </c>
      <c r="W21" s="7">
        <f t="shared" si="4"/>
        <v>0</v>
      </c>
      <c r="X21" s="7">
        <f t="shared" si="4"/>
        <v>0</v>
      </c>
      <c r="Y21" s="7">
        <f t="shared" si="4"/>
        <v>0</v>
      </c>
      <c r="Z21" s="7">
        <f t="shared" si="4"/>
        <v>0</v>
      </c>
    </row>
    <row r="22" spans="2:26">
      <c r="B22" s="6" t="s">
        <v>42</v>
      </c>
      <c r="C22" s="13" t="str">
        <f>IF(C21=4, "Yes", "No")</f>
        <v>No</v>
      </c>
      <c r="D22" s="13" t="str">
        <f t="shared" ref="D22:Z22" si="5">IF(D21&gt;=3, "Yes", "No")</f>
        <v>No</v>
      </c>
      <c r="E22" s="13" t="str">
        <f t="shared" si="5"/>
        <v>No</v>
      </c>
      <c r="F22" s="13" t="str">
        <f t="shared" si="5"/>
        <v>No</v>
      </c>
      <c r="G22" s="13" t="str">
        <f t="shared" si="5"/>
        <v>No</v>
      </c>
      <c r="H22" s="13" t="str">
        <f t="shared" si="5"/>
        <v>No</v>
      </c>
      <c r="I22" s="13" t="str">
        <f t="shared" si="5"/>
        <v>No</v>
      </c>
      <c r="J22" s="13" t="str">
        <f t="shared" si="5"/>
        <v>No</v>
      </c>
      <c r="K22" s="13" t="str">
        <f t="shared" si="5"/>
        <v>No</v>
      </c>
      <c r="L22" s="13" t="str">
        <f t="shared" si="5"/>
        <v>No</v>
      </c>
      <c r="M22" s="13" t="str">
        <f t="shared" si="5"/>
        <v>No</v>
      </c>
      <c r="N22" s="13" t="str">
        <f t="shared" si="5"/>
        <v>No</v>
      </c>
      <c r="O22" s="13" t="str">
        <f t="shared" si="5"/>
        <v>No</v>
      </c>
      <c r="P22" s="13" t="str">
        <f t="shared" si="5"/>
        <v>No</v>
      </c>
      <c r="Q22" s="13" t="str">
        <f t="shared" si="5"/>
        <v>No</v>
      </c>
      <c r="R22" s="13" t="str">
        <f t="shared" si="5"/>
        <v>No</v>
      </c>
      <c r="S22" s="13" t="str">
        <f t="shared" si="5"/>
        <v>No</v>
      </c>
      <c r="T22" s="13" t="str">
        <f t="shared" si="5"/>
        <v>No</v>
      </c>
      <c r="U22" s="13" t="str">
        <f t="shared" si="5"/>
        <v>No</v>
      </c>
      <c r="V22" s="13" t="str">
        <f t="shared" si="5"/>
        <v>No</v>
      </c>
      <c r="W22" s="13" t="str">
        <f t="shared" si="5"/>
        <v>No</v>
      </c>
      <c r="X22" s="13" t="str">
        <f t="shared" si="5"/>
        <v>No</v>
      </c>
      <c r="Y22" s="13" t="str">
        <f t="shared" si="5"/>
        <v>No</v>
      </c>
      <c r="Z22" s="13" t="str">
        <f t="shared" si="5"/>
        <v>No</v>
      </c>
    </row>
    <row r="23" spans="2:26">
      <c r="B23" s="10"/>
      <c r="C23" t="s">
        <v>43</v>
      </c>
      <c r="Z23" s="3"/>
    </row>
    <row r="41" spans="5:5">
      <c r="E41" s="3"/>
    </row>
  </sheetData>
  <mergeCells count="4">
    <mergeCell ref="B4:J8"/>
    <mergeCell ref="B11:B12"/>
    <mergeCell ref="C11:N11"/>
    <mergeCell ref="O11:Z11"/>
  </mergeCells>
  <phoneticPr fontId="6" type="noConversion"/>
  <conditionalFormatting sqref="C22:Z22">
    <cfRule type="cellIs" dxfId="29" priority="1" operator="equal">
      <formula>"Yes"</formula>
    </cfRule>
    <cfRule type="cellIs" dxfId="28" priority="2" operator="equal">
      <formula>"No"</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1AD37-F85E-4A2E-A22A-313EC1A83766}">
  <dimension ref="B1:Z25"/>
  <sheetViews>
    <sheetView showGridLines="0" topLeftCell="B1" zoomScale="115" zoomScaleNormal="115" workbookViewId="0">
      <selection activeCell="B4" sqref="B4:I8"/>
    </sheetView>
  </sheetViews>
  <sheetFormatPr defaultRowHeight="14.45"/>
  <cols>
    <col min="1" max="1" width="1.7109375" customWidth="1"/>
    <col min="2" max="2" width="55.5703125" bestFit="1" customWidth="1"/>
    <col min="3" max="26" width="11.5703125" customWidth="1"/>
  </cols>
  <sheetData>
    <row r="1" spans="2:26" ht="6.6" customHeight="1"/>
    <row r="2" spans="2:26" ht="25.9">
      <c r="B2" s="2" t="s">
        <v>44</v>
      </c>
    </row>
    <row r="4" spans="2:26">
      <c r="B4" s="49" t="s">
        <v>45</v>
      </c>
      <c r="C4" s="36"/>
      <c r="D4" s="36"/>
      <c r="E4" s="36"/>
      <c r="F4" s="36"/>
      <c r="G4" s="36"/>
      <c r="H4" s="36"/>
      <c r="I4" s="37"/>
    </row>
    <row r="5" spans="2:26">
      <c r="B5" s="38"/>
      <c r="C5" s="39"/>
      <c r="D5" s="39"/>
      <c r="E5" s="39"/>
      <c r="F5" s="39"/>
      <c r="G5" s="39"/>
      <c r="H5" s="39"/>
      <c r="I5" s="40"/>
    </row>
    <row r="6" spans="2:26">
      <c r="B6" s="38"/>
      <c r="C6" s="39"/>
      <c r="D6" s="39"/>
      <c r="E6" s="39"/>
      <c r="F6" s="39"/>
      <c r="G6" s="39"/>
      <c r="H6" s="39"/>
      <c r="I6" s="40"/>
    </row>
    <row r="7" spans="2:26">
      <c r="B7" s="38"/>
      <c r="C7" s="39"/>
      <c r="D7" s="39"/>
      <c r="E7" s="39"/>
      <c r="F7" s="39"/>
      <c r="G7" s="39"/>
      <c r="H7" s="39"/>
      <c r="I7" s="40"/>
    </row>
    <row r="8" spans="2:26">
      <c r="B8" s="41"/>
      <c r="C8" s="42"/>
      <c r="D8" s="42"/>
      <c r="E8" s="42"/>
      <c r="F8" s="42"/>
      <c r="G8" s="42"/>
      <c r="H8" s="42"/>
      <c r="I8" s="43"/>
    </row>
    <row r="10" spans="2:26">
      <c r="B10" s="12" t="s">
        <v>46</v>
      </c>
    </row>
    <row r="11" spans="2:26">
      <c r="B11" s="50" t="s">
        <v>47</v>
      </c>
      <c r="C11" s="45">
        <v>2026</v>
      </c>
      <c r="D11" s="46"/>
      <c r="E11" s="46"/>
      <c r="F11" s="46"/>
      <c r="G11" s="46"/>
      <c r="H11" s="46"/>
      <c r="I11" s="46"/>
      <c r="J11" s="46"/>
      <c r="K11" s="46"/>
      <c r="L11" s="46"/>
      <c r="M11" s="46"/>
      <c r="N11" s="47"/>
      <c r="O11" s="45">
        <v>2027</v>
      </c>
      <c r="P11" s="46"/>
      <c r="Q11" s="46"/>
      <c r="R11" s="46"/>
      <c r="S11" s="46"/>
      <c r="T11" s="46"/>
      <c r="U11" s="46"/>
      <c r="V11" s="46"/>
      <c r="W11" s="46"/>
      <c r="X11" s="46"/>
      <c r="Y11" s="46"/>
      <c r="Z11" s="47"/>
    </row>
    <row r="12" spans="2:26">
      <c r="B12" s="50"/>
      <c r="C12" s="30" t="s">
        <v>19</v>
      </c>
      <c r="D12" s="5" t="s">
        <v>20</v>
      </c>
      <c r="E12" s="5" t="s">
        <v>21</v>
      </c>
      <c r="F12" s="5" t="s">
        <v>22</v>
      </c>
      <c r="G12" s="5" t="s">
        <v>23</v>
      </c>
      <c r="H12" s="5" t="s">
        <v>24</v>
      </c>
      <c r="I12" s="5" t="s">
        <v>25</v>
      </c>
      <c r="J12" s="5" t="s">
        <v>26</v>
      </c>
      <c r="K12" s="5" t="s">
        <v>27</v>
      </c>
      <c r="L12" s="5" t="s">
        <v>28</v>
      </c>
      <c r="M12" s="5" t="s">
        <v>29</v>
      </c>
      <c r="N12" s="5" t="s">
        <v>30</v>
      </c>
      <c r="O12" s="5" t="s">
        <v>31</v>
      </c>
      <c r="P12" s="5" t="s">
        <v>32</v>
      </c>
      <c r="Q12" s="5" t="s">
        <v>21</v>
      </c>
      <c r="R12" s="5" t="s">
        <v>22</v>
      </c>
      <c r="S12" s="5" t="s">
        <v>23</v>
      </c>
      <c r="T12" s="5" t="s">
        <v>24</v>
      </c>
      <c r="U12" s="5" t="s">
        <v>25</v>
      </c>
      <c r="V12" s="5" t="s">
        <v>26</v>
      </c>
      <c r="W12" s="5" t="s">
        <v>27</v>
      </c>
      <c r="X12" s="5" t="s">
        <v>28</v>
      </c>
      <c r="Y12" s="5" t="s">
        <v>29</v>
      </c>
      <c r="Z12" s="5" t="s">
        <v>30</v>
      </c>
    </row>
    <row r="13" spans="2:26">
      <c r="B13" s="4" t="s">
        <v>48</v>
      </c>
      <c r="C13" s="23"/>
      <c r="D13" s="23"/>
      <c r="E13" s="23"/>
      <c r="F13" s="23"/>
      <c r="G13" s="23"/>
      <c r="H13" s="23"/>
      <c r="I13" s="23"/>
      <c r="J13" s="23"/>
      <c r="K13" s="23"/>
      <c r="L13" s="23"/>
      <c r="M13" s="23"/>
      <c r="N13" s="23"/>
      <c r="O13" s="23"/>
      <c r="P13" s="23"/>
      <c r="Q13" s="23"/>
      <c r="R13" s="23"/>
      <c r="S13" s="23"/>
      <c r="T13" s="23"/>
      <c r="U13" s="23"/>
      <c r="V13" s="23"/>
      <c r="W13" s="23"/>
      <c r="X13" s="23"/>
      <c r="Y13" s="23"/>
      <c r="Z13" s="23"/>
    </row>
    <row r="14" spans="2:26">
      <c r="B14" s="4" t="s">
        <v>49</v>
      </c>
      <c r="C14" s="23"/>
      <c r="D14" s="23"/>
      <c r="E14" s="23"/>
      <c r="F14" s="23"/>
      <c r="G14" s="23"/>
      <c r="H14" s="23"/>
      <c r="I14" s="23"/>
      <c r="J14" s="23"/>
      <c r="K14" s="23"/>
      <c r="L14" s="23"/>
      <c r="M14" s="23"/>
      <c r="N14" s="23"/>
      <c r="O14" s="23"/>
      <c r="P14" s="23"/>
      <c r="Q14" s="23"/>
      <c r="R14" s="23"/>
      <c r="S14" s="23"/>
      <c r="T14" s="23"/>
      <c r="U14" s="23"/>
      <c r="V14" s="23"/>
      <c r="W14" s="23"/>
      <c r="X14" s="23"/>
      <c r="Y14" s="23"/>
      <c r="Z14" s="23"/>
    </row>
    <row r="15" spans="2:26">
      <c r="B15" s="4" t="s">
        <v>50</v>
      </c>
      <c r="C15" s="23"/>
      <c r="D15" s="23"/>
      <c r="E15" s="23"/>
      <c r="F15" s="23"/>
      <c r="G15" s="23"/>
      <c r="H15" s="23"/>
      <c r="I15" s="23"/>
      <c r="J15" s="23"/>
      <c r="K15" s="23"/>
      <c r="L15" s="23"/>
      <c r="M15" s="23"/>
      <c r="N15" s="23"/>
      <c r="O15" s="23"/>
      <c r="P15" s="23"/>
      <c r="Q15" s="23"/>
      <c r="R15" s="23"/>
      <c r="S15" s="23"/>
      <c r="T15" s="23"/>
      <c r="U15" s="23"/>
      <c r="V15" s="23"/>
      <c r="W15" s="23"/>
      <c r="X15" s="23"/>
      <c r="Y15" s="23"/>
      <c r="Z15" s="23"/>
    </row>
    <row r="16" spans="2:26">
      <c r="B16" s="6" t="s">
        <v>41</v>
      </c>
      <c r="C16" s="7">
        <f>SUM(C13:C15)</f>
        <v>0</v>
      </c>
      <c r="D16" s="7">
        <f t="shared" ref="D16:Z16" si="0">SUM(D13:D15)</f>
        <v>0</v>
      </c>
      <c r="E16" s="7">
        <f t="shared" si="0"/>
        <v>0</v>
      </c>
      <c r="F16" s="7">
        <f t="shared" si="0"/>
        <v>0</v>
      </c>
      <c r="G16" s="7">
        <f t="shared" si="0"/>
        <v>0</v>
      </c>
      <c r="H16" s="7">
        <f t="shared" si="0"/>
        <v>0</v>
      </c>
      <c r="I16" s="7">
        <f t="shared" si="0"/>
        <v>0</v>
      </c>
      <c r="J16" s="7">
        <f t="shared" si="0"/>
        <v>0</v>
      </c>
      <c r="K16" s="7">
        <f t="shared" si="0"/>
        <v>0</v>
      </c>
      <c r="L16" s="7">
        <f t="shared" si="0"/>
        <v>0</v>
      </c>
      <c r="M16" s="7">
        <f t="shared" si="0"/>
        <v>0</v>
      </c>
      <c r="N16" s="7">
        <f t="shared" si="0"/>
        <v>0</v>
      </c>
      <c r="O16" s="7">
        <f t="shared" si="0"/>
        <v>0</v>
      </c>
      <c r="P16" s="7">
        <f t="shared" si="0"/>
        <v>0</v>
      </c>
      <c r="Q16" s="7">
        <f t="shared" si="0"/>
        <v>0</v>
      </c>
      <c r="R16" s="7">
        <f t="shared" si="0"/>
        <v>0</v>
      </c>
      <c r="S16" s="7">
        <f t="shared" si="0"/>
        <v>0</v>
      </c>
      <c r="T16" s="7">
        <f t="shared" si="0"/>
        <v>0</v>
      </c>
      <c r="U16" s="7">
        <f t="shared" si="0"/>
        <v>0</v>
      </c>
      <c r="V16" s="7">
        <f t="shared" si="0"/>
        <v>0</v>
      </c>
      <c r="W16" s="7">
        <f t="shared" si="0"/>
        <v>0</v>
      </c>
      <c r="X16" s="7">
        <f t="shared" si="0"/>
        <v>0</v>
      </c>
      <c r="Y16" s="7">
        <f t="shared" si="0"/>
        <v>0</v>
      </c>
      <c r="Z16" s="7">
        <f t="shared" si="0"/>
        <v>0</v>
      </c>
    </row>
    <row r="17" spans="2:26" hidden="1">
      <c r="B17" s="6" t="s">
        <v>42</v>
      </c>
      <c r="C17" s="13" t="str">
        <f>IF(C16&gt;=3, "Yes", "No")</f>
        <v>No</v>
      </c>
      <c r="D17" s="13" t="str">
        <f t="shared" ref="D17:Z17" si="1">IF(D16&gt;=3, "Yes", "No")</f>
        <v>No</v>
      </c>
      <c r="E17" s="13" t="str">
        <f t="shared" si="1"/>
        <v>No</v>
      </c>
      <c r="F17" s="13" t="str">
        <f t="shared" si="1"/>
        <v>No</v>
      </c>
      <c r="G17" s="13" t="str">
        <f t="shared" si="1"/>
        <v>No</v>
      </c>
      <c r="H17" s="13" t="str">
        <f t="shared" si="1"/>
        <v>No</v>
      </c>
      <c r="I17" s="13" t="str">
        <f t="shared" si="1"/>
        <v>No</v>
      </c>
      <c r="J17" s="13" t="str">
        <f t="shared" si="1"/>
        <v>No</v>
      </c>
      <c r="K17" s="13" t="str">
        <f t="shared" si="1"/>
        <v>No</v>
      </c>
      <c r="L17" s="13" t="str">
        <f t="shared" si="1"/>
        <v>No</v>
      </c>
      <c r="M17" s="13" t="str">
        <f t="shared" si="1"/>
        <v>No</v>
      </c>
      <c r="N17" s="13" t="str">
        <f t="shared" si="1"/>
        <v>No</v>
      </c>
      <c r="O17" s="13" t="str">
        <f t="shared" si="1"/>
        <v>No</v>
      </c>
      <c r="P17" s="13" t="str">
        <f t="shared" si="1"/>
        <v>No</v>
      </c>
      <c r="Q17" s="13" t="str">
        <f t="shared" si="1"/>
        <v>No</v>
      </c>
      <c r="R17" s="13" t="str">
        <f t="shared" si="1"/>
        <v>No</v>
      </c>
      <c r="S17" s="13" t="str">
        <f t="shared" si="1"/>
        <v>No</v>
      </c>
      <c r="T17" s="13" t="str">
        <f t="shared" si="1"/>
        <v>No</v>
      </c>
      <c r="U17" s="13" t="str">
        <f t="shared" si="1"/>
        <v>No</v>
      </c>
      <c r="V17" s="13" t="str">
        <f t="shared" si="1"/>
        <v>No</v>
      </c>
      <c r="W17" s="13" t="str">
        <f t="shared" si="1"/>
        <v>No</v>
      </c>
      <c r="X17" s="13" t="str">
        <f t="shared" si="1"/>
        <v>No</v>
      </c>
      <c r="Y17" s="13" t="str">
        <f t="shared" si="1"/>
        <v>No</v>
      </c>
      <c r="Z17" s="13" t="str">
        <f t="shared" si="1"/>
        <v>No</v>
      </c>
    </row>
    <row r="19" spans="2:26">
      <c r="B19" s="48" t="s">
        <v>51</v>
      </c>
      <c r="C19" s="48"/>
      <c r="D19" s="48"/>
    </row>
    <row r="20" spans="2:26">
      <c r="B20" s="31">
        <v>2026</v>
      </c>
    </row>
    <row r="21" spans="2:26">
      <c r="B21" s="31" t="s">
        <v>42</v>
      </c>
      <c r="C21" s="13" t="str">
        <f>IFERROR(IF(SUM(C16:N16)&gt;=100, "Yes", "No"), "No")</f>
        <v>No</v>
      </c>
    </row>
    <row r="23" spans="2:26">
      <c r="B23" s="48" t="s">
        <v>52</v>
      </c>
      <c r="C23" s="48"/>
      <c r="D23" s="48"/>
    </row>
    <row r="24" spans="2:26">
      <c r="B24" s="31">
        <v>2027</v>
      </c>
    </row>
    <row r="25" spans="2:26">
      <c r="B25" s="31" t="s">
        <v>42</v>
      </c>
      <c r="C25" s="13" t="str">
        <f>IFERROR(IF(SUM(O16:Z16)&gt;=100, "Yes", "No"), "No")</f>
        <v>No</v>
      </c>
    </row>
  </sheetData>
  <mergeCells count="6">
    <mergeCell ref="B23:D23"/>
    <mergeCell ref="B4:I8"/>
    <mergeCell ref="B11:B12"/>
    <mergeCell ref="C11:N11"/>
    <mergeCell ref="O11:Z11"/>
    <mergeCell ref="B19:D19"/>
  </mergeCells>
  <conditionalFormatting sqref="C21">
    <cfRule type="cellIs" dxfId="27" priority="5" operator="equal">
      <formula>"Yes"</formula>
    </cfRule>
    <cfRule type="cellIs" dxfId="26" priority="6" operator="equal">
      <formula>"No"</formula>
    </cfRule>
  </conditionalFormatting>
  <conditionalFormatting sqref="C25">
    <cfRule type="cellIs" dxfId="25" priority="1" operator="equal">
      <formula>"Yes"</formula>
    </cfRule>
    <cfRule type="cellIs" dxfId="24" priority="2" operator="equal">
      <formula>"No"</formula>
    </cfRule>
  </conditionalFormatting>
  <conditionalFormatting sqref="C17:Z17">
    <cfRule type="cellIs" dxfId="23" priority="7" operator="equal">
      <formula>"Yes"</formula>
    </cfRule>
    <cfRule type="cellIs" dxfId="22" priority="8" operator="equal">
      <formula>"No"</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D9CBD-7DD7-44E1-905C-B411F157EDA3}">
  <dimension ref="B1:Z40"/>
  <sheetViews>
    <sheetView showGridLines="0" topLeftCell="A9" zoomScale="115" zoomScaleNormal="115" workbookViewId="0">
      <selection activeCell="B4" sqref="B4:P8"/>
    </sheetView>
  </sheetViews>
  <sheetFormatPr defaultRowHeight="14.45"/>
  <cols>
    <col min="1" max="1" width="1.7109375" customWidth="1"/>
    <col min="2" max="2" width="38" bestFit="1" customWidth="1"/>
    <col min="3" max="3" width="25.28515625" customWidth="1"/>
    <col min="4" max="4" width="26.42578125" customWidth="1"/>
    <col min="5" max="26" width="25.28515625" customWidth="1"/>
  </cols>
  <sheetData>
    <row r="1" spans="2:26" ht="6.6" customHeight="1"/>
    <row r="2" spans="2:26" ht="25.9">
      <c r="B2" s="2" t="s">
        <v>53</v>
      </c>
    </row>
    <row r="4" spans="2:26" ht="14.45" customHeight="1">
      <c r="B4" s="52" t="s">
        <v>54</v>
      </c>
      <c r="C4" s="52"/>
      <c r="D4" s="52"/>
      <c r="E4" s="52"/>
      <c r="F4" s="52"/>
      <c r="G4" s="52"/>
      <c r="H4" s="52"/>
      <c r="I4" s="52"/>
      <c r="J4" s="52"/>
      <c r="K4" s="52"/>
      <c r="L4" s="52"/>
      <c r="M4" s="52"/>
      <c r="N4" s="52"/>
      <c r="O4" s="52"/>
      <c r="P4" s="52"/>
    </row>
    <row r="5" spans="2:26">
      <c r="B5" s="52"/>
      <c r="C5" s="52"/>
      <c r="D5" s="52"/>
      <c r="E5" s="52"/>
      <c r="F5" s="52"/>
      <c r="G5" s="52"/>
      <c r="H5" s="52"/>
      <c r="I5" s="52"/>
      <c r="J5" s="52"/>
      <c r="K5" s="52"/>
      <c r="L5" s="52"/>
      <c r="M5" s="52"/>
      <c r="N5" s="52"/>
      <c r="O5" s="52"/>
      <c r="P5" s="52"/>
    </row>
    <row r="6" spans="2:26">
      <c r="B6" s="52"/>
      <c r="C6" s="52"/>
      <c r="D6" s="52"/>
      <c r="E6" s="52"/>
      <c r="F6" s="52"/>
      <c r="G6" s="52"/>
      <c r="H6" s="52"/>
      <c r="I6" s="52"/>
      <c r="J6" s="52"/>
      <c r="K6" s="52"/>
      <c r="L6" s="52"/>
      <c r="M6" s="52"/>
      <c r="N6" s="52"/>
      <c r="O6" s="52"/>
      <c r="P6" s="52"/>
    </row>
    <row r="7" spans="2:26">
      <c r="B7" s="52"/>
      <c r="C7" s="52"/>
      <c r="D7" s="52"/>
      <c r="E7" s="52"/>
      <c r="F7" s="52"/>
      <c r="G7" s="52"/>
      <c r="H7" s="52"/>
      <c r="I7" s="52"/>
      <c r="J7" s="52"/>
      <c r="K7" s="52"/>
      <c r="L7" s="52"/>
      <c r="M7" s="52"/>
      <c r="N7" s="52"/>
      <c r="O7" s="52"/>
      <c r="P7" s="52"/>
    </row>
    <row r="8" spans="2:26" ht="103.15" customHeight="1">
      <c r="B8" s="52"/>
      <c r="C8" s="52"/>
      <c r="D8" s="52"/>
      <c r="E8" s="52"/>
      <c r="F8" s="52"/>
      <c r="G8" s="52"/>
      <c r="H8" s="52"/>
      <c r="I8" s="52"/>
      <c r="J8" s="52"/>
      <c r="K8" s="52"/>
      <c r="L8" s="52"/>
      <c r="M8" s="52"/>
      <c r="N8" s="52"/>
      <c r="O8" s="52"/>
      <c r="P8" s="52"/>
    </row>
    <row r="10" spans="2:26">
      <c r="B10" s="12" t="s">
        <v>55</v>
      </c>
    </row>
    <row r="11" spans="2:26">
      <c r="B11" s="50" t="s">
        <v>56</v>
      </c>
      <c r="C11" s="45">
        <v>2026</v>
      </c>
      <c r="D11" s="46"/>
      <c r="E11" s="46"/>
      <c r="F11" s="46"/>
      <c r="G11" s="46"/>
      <c r="H11" s="46"/>
      <c r="I11" s="46"/>
      <c r="J11" s="46"/>
      <c r="K11" s="46"/>
      <c r="L11" s="46"/>
      <c r="M11" s="46"/>
      <c r="N11" s="47"/>
      <c r="O11" s="45">
        <v>2027</v>
      </c>
      <c r="P11" s="46"/>
      <c r="Q11" s="46"/>
      <c r="R11" s="46"/>
      <c r="S11" s="46"/>
      <c r="T11" s="46"/>
      <c r="U11" s="46"/>
      <c r="V11" s="46"/>
      <c r="W11" s="46"/>
      <c r="X11" s="46"/>
      <c r="Y11" s="46"/>
      <c r="Z11" s="47"/>
    </row>
    <row r="12" spans="2:26">
      <c r="B12" s="50"/>
      <c r="C12" s="30" t="s">
        <v>19</v>
      </c>
      <c r="D12" s="5" t="s">
        <v>20</v>
      </c>
      <c r="E12" s="5" t="s">
        <v>21</v>
      </c>
      <c r="F12" s="5" t="s">
        <v>22</v>
      </c>
      <c r="G12" s="5" t="s">
        <v>23</v>
      </c>
      <c r="H12" s="5" t="s">
        <v>24</v>
      </c>
      <c r="I12" s="5" t="s">
        <v>25</v>
      </c>
      <c r="J12" s="5" t="s">
        <v>26</v>
      </c>
      <c r="K12" s="5" t="s">
        <v>27</v>
      </c>
      <c r="L12" s="5" t="s">
        <v>28</v>
      </c>
      <c r="M12" s="5" t="s">
        <v>29</v>
      </c>
      <c r="N12" s="5" t="s">
        <v>30</v>
      </c>
      <c r="O12" s="5" t="s">
        <v>31</v>
      </c>
      <c r="P12" s="5" t="s">
        <v>32</v>
      </c>
      <c r="Q12" s="5" t="s">
        <v>21</v>
      </c>
      <c r="R12" s="5" t="s">
        <v>22</v>
      </c>
      <c r="S12" s="5" t="s">
        <v>23</v>
      </c>
      <c r="T12" s="5" t="s">
        <v>24</v>
      </c>
      <c r="U12" s="5" t="s">
        <v>25</v>
      </c>
      <c r="V12" s="5" t="s">
        <v>26</v>
      </c>
      <c r="W12" s="5" t="s">
        <v>27</v>
      </c>
      <c r="X12" s="5" t="s">
        <v>28</v>
      </c>
      <c r="Y12" s="5" t="s">
        <v>29</v>
      </c>
      <c r="Z12" s="5" t="s">
        <v>30</v>
      </c>
    </row>
    <row r="13" spans="2:26">
      <c r="B13" s="4" t="s">
        <v>57</v>
      </c>
      <c r="C13" s="23"/>
      <c r="D13" s="23"/>
      <c r="E13" s="23"/>
      <c r="F13" s="23"/>
      <c r="G13" s="23"/>
      <c r="H13" s="23"/>
      <c r="I13" s="23"/>
      <c r="J13" s="23"/>
      <c r="K13" s="23"/>
      <c r="L13" s="23"/>
      <c r="M13" s="23"/>
      <c r="N13" s="23"/>
      <c r="O13" s="23"/>
      <c r="P13" s="23"/>
      <c r="Q13" s="23"/>
      <c r="R13" s="23"/>
      <c r="S13" s="23"/>
      <c r="T13" s="23"/>
      <c r="U13" s="23"/>
      <c r="V13" s="23"/>
      <c r="W13" s="23"/>
      <c r="X13" s="23"/>
      <c r="Y13" s="23"/>
      <c r="Z13" s="23"/>
    </row>
    <row r="14" spans="2:26">
      <c r="B14" s="4" t="s">
        <v>58</v>
      </c>
      <c r="C14" s="23"/>
      <c r="D14" s="23"/>
      <c r="E14" s="23"/>
      <c r="F14" s="23"/>
      <c r="G14" s="23"/>
      <c r="H14" s="23"/>
      <c r="I14" s="23"/>
      <c r="J14" s="23"/>
      <c r="K14" s="23"/>
      <c r="L14" s="23"/>
      <c r="M14" s="23"/>
      <c r="N14" s="23"/>
      <c r="O14" s="23"/>
      <c r="P14" s="23"/>
      <c r="Q14" s="23"/>
      <c r="R14" s="23"/>
      <c r="S14" s="23"/>
      <c r="T14" s="23"/>
      <c r="U14" s="23"/>
      <c r="V14" s="23"/>
      <c r="W14" s="23"/>
      <c r="X14" s="23"/>
      <c r="Y14" s="23"/>
      <c r="Z14" s="23"/>
    </row>
    <row r="15" spans="2:26">
      <c r="B15" s="4" t="s">
        <v>59</v>
      </c>
      <c r="C15" s="23"/>
      <c r="D15" s="23"/>
      <c r="E15" s="23"/>
      <c r="F15" s="23"/>
      <c r="G15" s="23"/>
      <c r="H15" s="23"/>
      <c r="I15" s="23"/>
      <c r="J15" s="23"/>
      <c r="K15" s="23"/>
      <c r="L15" s="23"/>
      <c r="M15" s="23"/>
      <c r="N15" s="23"/>
      <c r="O15" s="23"/>
      <c r="P15" s="23"/>
      <c r="Q15" s="23"/>
      <c r="R15" s="23"/>
      <c r="S15" s="23"/>
      <c r="T15" s="23"/>
      <c r="U15" s="23"/>
      <c r="V15" s="23"/>
      <c r="W15" s="23"/>
      <c r="X15" s="23"/>
      <c r="Y15" s="23"/>
      <c r="Z15" s="23"/>
    </row>
    <row r="16" spans="2:26">
      <c r="B16" s="4" t="s">
        <v>60</v>
      </c>
      <c r="C16" s="23"/>
      <c r="D16" s="23"/>
      <c r="E16" s="23"/>
      <c r="F16" s="23"/>
      <c r="G16" s="23"/>
      <c r="H16" s="23"/>
      <c r="I16" s="23"/>
      <c r="J16" s="23"/>
      <c r="K16" s="23"/>
      <c r="L16" s="23"/>
      <c r="M16" s="23"/>
      <c r="N16" s="23"/>
      <c r="O16" s="23"/>
      <c r="P16" s="23"/>
      <c r="Q16" s="23"/>
      <c r="R16" s="23"/>
      <c r="S16" s="23"/>
      <c r="T16" s="23"/>
      <c r="U16" s="23"/>
      <c r="V16" s="23"/>
      <c r="W16" s="23"/>
      <c r="X16" s="23"/>
      <c r="Y16" s="23"/>
      <c r="Z16" s="23"/>
    </row>
    <row r="17" spans="2:26">
      <c r="B17" s="4" t="s">
        <v>61</v>
      </c>
      <c r="C17" s="23"/>
      <c r="D17" s="23"/>
      <c r="E17" s="23"/>
      <c r="F17" s="23"/>
      <c r="G17" s="23"/>
      <c r="H17" s="23"/>
      <c r="I17" s="23"/>
      <c r="J17" s="23"/>
      <c r="K17" s="23"/>
      <c r="L17" s="23"/>
      <c r="M17" s="23"/>
      <c r="N17" s="23"/>
      <c r="O17" s="23"/>
      <c r="P17" s="23"/>
      <c r="Q17" s="23"/>
      <c r="R17" s="23"/>
      <c r="S17" s="23"/>
      <c r="T17" s="23"/>
      <c r="U17" s="23"/>
      <c r="V17" s="23"/>
      <c r="W17" s="23"/>
      <c r="X17" s="23"/>
      <c r="Y17" s="23"/>
      <c r="Z17" s="23"/>
    </row>
    <row r="18" spans="2:26">
      <c r="B18" s="4" t="s">
        <v>62</v>
      </c>
      <c r="C18" s="23"/>
      <c r="D18" s="23"/>
      <c r="E18" s="23"/>
      <c r="F18" s="23"/>
      <c r="G18" s="23"/>
      <c r="H18" s="23"/>
      <c r="I18" s="23"/>
      <c r="J18" s="23"/>
      <c r="K18" s="23"/>
      <c r="L18" s="23"/>
      <c r="M18" s="23"/>
      <c r="N18" s="23"/>
      <c r="O18" s="23"/>
      <c r="P18" s="23"/>
      <c r="Q18" s="23"/>
      <c r="R18" s="23"/>
      <c r="S18" s="23"/>
      <c r="T18" s="23"/>
      <c r="U18" s="23"/>
      <c r="V18" s="23"/>
      <c r="W18" s="23"/>
      <c r="X18" s="23"/>
      <c r="Y18" s="23"/>
      <c r="Z18" s="23"/>
    </row>
    <row r="19" spans="2:26">
      <c r="B19" s="4" t="s">
        <v>63</v>
      </c>
      <c r="C19" s="23"/>
      <c r="D19" s="23"/>
      <c r="E19" s="23"/>
      <c r="F19" s="23"/>
      <c r="G19" s="23"/>
      <c r="H19" s="23"/>
      <c r="I19" s="23"/>
      <c r="J19" s="23"/>
      <c r="K19" s="23"/>
      <c r="L19" s="23"/>
      <c r="M19" s="23"/>
      <c r="N19" s="23"/>
      <c r="O19" s="23"/>
      <c r="P19" s="23"/>
      <c r="Q19" s="23"/>
      <c r="R19" s="23"/>
      <c r="S19" s="23"/>
      <c r="T19" s="23"/>
      <c r="U19" s="23"/>
      <c r="V19" s="23"/>
      <c r="W19" s="23"/>
      <c r="X19" s="23"/>
      <c r="Y19" s="23"/>
      <c r="Z19" s="23"/>
    </row>
    <row r="20" spans="2:26">
      <c r="B20" s="6" t="s">
        <v>64</v>
      </c>
      <c r="C20" s="7">
        <f t="shared" ref="C20:Z20" si="0">SUM(C13:C19)</f>
        <v>0</v>
      </c>
      <c r="D20" s="7">
        <f t="shared" si="0"/>
        <v>0</v>
      </c>
      <c r="E20" s="7">
        <f t="shared" si="0"/>
        <v>0</v>
      </c>
      <c r="F20" s="7">
        <f t="shared" si="0"/>
        <v>0</v>
      </c>
      <c r="G20" s="7">
        <f t="shared" si="0"/>
        <v>0</v>
      </c>
      <c r="H20" s="7">
        <f t="shared" si="0"/>
        <v>0</v>
      </c>
      <c r="I20" s="7">
        <f t="shared" si="0"/>
        <v>0</v>
      </c>
      <c r="J20" s="7">
        <f t="shared" si="0"/>
        <v>0</v>
      </c>
      <c r="K20" s="7">
        <f t="shared" si="0"/>
        <v>0</v>
      </c>
      <c r="L20" s="7">
        <f t="shared" si="0"/>
        <v>0</v>
      </c>
      <c r="M20" s="7">
        <f t="shared" si="0"/>
        <v>0</v>
      </c>
      <c r="N20" s="7">
        <f t="shared" si="0"/>
        <v>0</v>
      </c>
      <c r="O20" s="7">
        <f t="shared" si="0"/>
        <v>0</v>
      </c>
      <c r="P20" s="7">
        <f t="shared" si="0"/>
        <v>0</v>
      </c>
      <c r="Q20" s="7">
        <f t="shared" si="0"/>
        <v>0</v>
      </c>
      <c r="R20" s="7">
        <f t="shared" si="0"/>
        <v>0</v>
      </c>
      <c r="S20" s="7">
        <f t="shared" si="0"/>
        <v>0</v>
      </c>
      <c r="T20" s="7">
        <f t="shared" si="0"/>
        <v>0</v>
      </c>
      <c r="U20" s="7">
        <f t="shared" si="0"/>
        <v>0</v>
      </c>
      <c r="V20" s="7">
        <f t="shared" si="0"/>
        <v>0</v>
      </c>
      <c r="W20" s="7">
        <f t="shared" si="0"/>
        <v>0</v>
      </c>
      <c r="X20" s="7">
        <f t="shared" si="0"/>
        <v>0</v>
      </c>
      <c r="Y20" s="7">
        <f t="shared" si="0"/>
        <v>0</v>
      </c>
      <c r="Z20" s="7">
        <f t="shared" si="0"/>
        <v>0</v>
      </c>
    </row>
    <row r="22" spans="2:26">
      <c r="B22" s="51" t="s">
        <v>65</v>
      </c>
      <c r="C22" s="51"/>
      <c r="D22" s="51"/>
    </row>
    <row r="23" spans="2:26">
      <c r="B23" s="14">
        <v>2026</v>
      </c>
      <c r="C23" s="14" t="s">
        <v>64</v>
      </c>
      <c r="D23" s="15" t="s">
        <v>42</v>
      </c>
    </row>
    <row r="24" spans="2:26">
      <c r="B24" s="4" t="s">
        <v>57</v>
      </c>
      <c r="C24" s="25">
        <f>SUM(C13:N13)</f>
        <v>0</v>
      </c>
      <c r="D24" s="13" t="str">
        <f>IF(C24&gt;=10, "Yes", "No")</f>
        <v>No</v>
      </c>
    </row>
    <row r="25" spans="2:26">
      <c r="B25" s="4" t="s">
        <v>58</v>
      </c>
      <c r="C25" s="25">
        <f t="shared" ref="C25:C30" si="1">SUM(C14:N14)</f>
        <v>0</v>
      </c>
      <c r="D25" s="13" t="str">
        <f t="shared" ref="D25:D27" si="2">IF(C25&gt;=10, "Yes", "No")</f>
        <v>No</v>
      </c>
    </row>
    <row r="26" spans="2:26">
      <c r="B26" s="4" t="s">
        <v>59</v>
      </c>
      <c r="C26" s="25">
        <f t="shared" si="1"/>
        <v>0</v>
      </c>
      <c r="D26" s="13" t="str">
        <f>IF(C26&gt;=5, "Yes", "No")</f>
        <v>No</v>
      </c>
    </row>
    <row r="27" spans="2:26">
      <c r="B27" s="4" t="s">
        <v>60</v>
      </c>
      <c r="C27" s="25">
        <f t="shared" si="1"/>
        <v>0</v>
      </c>
      <c r="D27" s="13" t="str">
        <f t="shared" si="2"/>
        <v>No</v>
      </c>
    </row>
    <row r="28" spans="2:26">
      <c r="B28" s="4" t="s">
        <v>61</v>
      </c>
      <c r="C28" s="25">
        <f t="shared" si="1"/>
        <v>0</v>
      </c>
      <c r="D28" s="13" t="str">
        <f>IF(C28&gt;=1, "Yes", "No")</f>
        <v>No</v>
      </c>
    </row>
    <row r="29" spans="2:26">
      <c r="B29" s="4" t="s">
        <v>62</v>
      </c>
      <c r="C29" s="25">
        <f t="shared" si="1"/>
        <v>0</v>
      </c>
      <c r="D29" s="13" t="str">
        <f>IF(C29&gt;=1, "Yes", "No")</f>
        <v>No</v>
      </c>
    </row>
    <row r="30" spans="2:26">
      <c r="B30" s="4" t="s">
        <v>63</v>
      </c>
      <c r="C30" s="25">
        <f t="shared" si="1"/>
        <v>0</v>
      </c>
      <c r="D30" s="13" t="str">
        <f>IF(C30&gt;=30, "Yes", "No")</f>
        <v>No</v>
      </c>
    </row>
    <row r="32" spans="2:26">
      <c r="B32" s="51" t="s">
        <v>66</v>
      </c>
      <c r="C32" s="51"/>
      <c r="D32" s="51"/>
    </row>
    <row r="33" spans="2:4">
      <c r="B33" s="14">
        <v>2027</v>
      </c>
      <c r="C33" s="14" t="s">
        <v>64</v>
      </c>
      <c r="D33" s="15" t="s">
        <v>42</v>
      </c>
    </row>
    <row r="34" spans="2:4">
      <c r="B34" s="4" t="s">
        <v>57</v>
      </c>
      <c r="C34" s="25">
        <f>SUM(O13:Z13)</f>
        <v>0</v>
      </c>
      <c r="D34" s="13" t="str">
        <f>IF(C34&gt;=10, "Yes", "No")</f>
        <v>No</v>
      </c>
    </row>
    <row r="35" spans="2:4">
      <c r="B35" s="4" t="s">
        <v>58</v>
      </c>
      <c r="C35" s="25">
        <f t="shared" ref="C35:C40" si="3">SUM(O14:Z14)</f>
        <v>0</v>
      </c>
      <c r="D35" s="13" t="str">
        <f t="shared" ref="D35:D37" si="4">IF(C35&gt;=10, "Yes", "No")</f>
        <v>No</v>
      </c>
    </row>
    <row r="36" spans="2:4">
      <c r="B36" s="4" t="s">
        <v>59</v>
      </c>
      <c r="C36" s="25">
        <f t="shared" si="3"/>
        <v>0</v>
      </c>
      <c r="D36" s="13" t="str">
        <f>IF(C36&gt;=5, "Yes", "No")</f>
        <v>No</v>
      </c>
    </row>
    <row r="37" spans="2:4">
      <c r="B37" s="4" t="s">
        <v>60</v>
      </c>
      <c r="C37" s="25">
        <f t="shared" si="3"/>
        <v>0</v>
      </c>
      <c r="D37" s="13" t="str">
        <f t="shared" si="4"/>
        <v>No</v>
      </c>
    </row>
    <row r="38" spans="2:4">
      <c r="B38" s="4" t="s">
        <v>61</v>
      </c>
      <c r="C38" s="25">
        <f t="shared" si="3"/>
        <v>0</v>
      </c>
      <c r="D38" s="13" t="str">
        <f>IF(C38&gt;=1, "Yes", "No")</f>
        <v>No</v>
      </c>
    </row>
    <row r="39" spans="2:4">
      <c r="B39" s="4" t="s">
        <v>62</v>
      </c>
      <c r="C39" s="25">
        <f t="shared" si="3"/>
        <v>0</v>
      </c>
      <c r="D39" s="13" t="str">
        <f>IF(C39&gt;=1, "Yes", "No")</f>
        <v>No</v>
      </c>
    </row>
    <row r="40" spans="2:4">
      <c r="B40" s="4" t="s">
        <v>63</v>
      </c>
      <c r="C40" s="25">
        <f t="shared" si="3"/>
        <v>0</v>
      </c>
      <c r="D40" s="13" t="str">
        <f>IF(C40&gt;=30, "Yes", "No")</f>
        <v>No</v>
      </c>
    </row>
  </sheetData>
  <mergeCells count="6">
    <mergeCell ref="B32:D32"/>
    <mergeCell ref="B4:P8"/>
    <mergeCell ref="B11:B12"/>
    <mergeCell ref="C11:N11"/>
    <mergeCell ref="O11:Z11"/>
    <mergeCell ref="B22:D22"/>
  </mergeCells>
  <conditionalFormatting sqref="D24:D30">
    <cfRule type="cellIs" dxfId="21" priority="3" operator="equal">
      <formula>"Yes"</formula>
    </cfRule>
    <cfRule type="cellIs" dxfId="20" priority="4" operator="equal">
      <formula>"No"</formula>
    </cfRule>
  </conditionalFormatting>
  <conditionalFormatting sqref="D34:D40">
    <cfRule type="cellIs" dxfId="19" priority="1" operator="equal">
      <formula>"Yes"</formula>
    </cfRule>
    <cfRule type="cellIs" dxfId="18" priority="2" operator="equal">
      <formula>"No"</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7999B-A63C-43A4-B454-C632B0638BB0}">
  <dimension ref="B1:Z24"/>
  <sheetViews>
    <sheetView showGridLines="0" topLeftCell="B8" zoomScale="115" zoomScaleNormal="115" workbookViewId="0">
      <selection activeCell="B1" sqref="B1"/>
    </sheetView>
  </sheetViews>
  <sheetFormatPr defaultRowHeight="14.45"/>
  <cols>
    <col min="1" max="1" width="1.7109375" customWidth="1"/>
    <col min="2" max="2" width="55.5703125" bestFit="1" customWidth="1"/>
    <col min="3" max="26" width="11.5703125" customWidth="1"/>
  </cols>
  <sheetData>
    <row r="1" spans="2:26" ht="6.6" customHeight="1"/>
    <row r="2" spans="2:26" ht="25.9">
      <c r="B2" s="2" t="s">
        <v>44</v>
      </c>
    </row>
    <row r="4" spans="2:26" ht="14.45" customHeight="1">
      <c r="B4" s="52" t="s">
        <v>67</v>
      </c>
      <c r="C4" s="52"/>
      <c r="D4" s="52"/>
      <c r="E4" s="52"/>
      <c r="F4" s="52"/>
      <c r="G4" s="52"/>
      <c r="H4" s="52"/>
      <c r="I4" s="52"/>
      <c r="J4" s="52"/>
      <c r="K4" s="52"/>
      <c r="L4" s="52"/>
      <c r="M4" s="52"/>
      <c r="N4" s="52"/>
      <c r="O4" s="52"/>
      <c r="P4" s="52"/>
    </row>
    <row r="5" spans="2:26">
      <c r="B5" s="52"/>
      <c r="C5" s="52"/>
      <c r="D5" s="52"/>
      <c r="E5" s="52"/>
      <c r="F5" s="52"/>
      <c r="G5" s="52"/>
      <c r="H5" s="52"/>
      <c r="I5" s="52"/>
      <c r="J5" s="52"/>
      <c r="K5" s="52"/>
      <c r="L5" s="52"/>
      <c r="M5" s="52"/>
      <c r="N5" s="52"/>
      <c r="O5" s="52"/>
      <c r="P5" s="52"/>
    </row>
    <row r="6" spans="2:26">
      <c r="B6" s="52"/>
      <c r="C6" s="52"/>
      <c r="D6" s="52"/>
      <c r="E6" s="52"/>
      <c r="F6" s="52"/>
      <c r="G6" s="52"/>
      <c r="H6" s="52"/>
      <c r="I6" s="52"/>
      <c r="J6" s="52"/>
      <c r="K6" s="52"/>
      <c r="L6" s="52"/>
      <c r="M6" s="52"/>
      <c r="N6" s="52"/>
      <c r="O6" s="52"/>
      <c r="P6" s="52"/>
    </row>
    <row r="7" spans="2:26">
      <c r="B7" s="52"/>
      <c r="C7" s="52"/>
      <c r="D7" s="52"/>
      <c r="E7" s="52"/>
      <c r="F7" s="52"/>
      <c r="G7" s="52"/>
      <c r="H7" s="52"/>
      <c r="I7" s="52"/>
      <c r="J7" s="52"/>
      <c r="K7" s="52"/>
      <c r="L7" s="52"/>
      <c r="M7" s="52"/>
      <c r="N7" s="52"/>
      <c r="O7" s="52"/>
      <c r="P7" s="52"/>
    </row>
    <row r="8" spans="2:26" ht="106.15" customHeight="1">
      <c r="B8" s="52"/>
      <c r="C8" s="52"/>
      <c r="D8" s="52"/>
      <c r="E8" s="52"/>
      <c r="F8" s="52"/>
      <c r="G8" s="52"/>
      <c r="H8" s="52"/>
      <c r="I8" s="52"/>
      <c r="J8" s="52"/>
      <c r="K8" s="52"/>
      <c r="L8" s="52"/>
      <c r="M8" s="52"/>
      <c r="N8" s="52"/>
      <c r="O8" s="52"/>
      <c r="P8" s="52"/>
    </row>
    <row r="10" spans="2:26">
      <c r="B10" s="12" t="s">
        <v>46</v>
      </c>
    </row>
    <row r="11" spans="2:26">
      <c r="B11" s="50" t="s">
        <v>47</v>
      </c>
      <c r="C11" s="45">
        <v>2026</v>
      </c>
      <c r="D11" s="46"/>
      <c r="E11" s="46"/>
      <c r="F11" s="46"/>
      <c r="G11" s="46"/>
      <c r="H11" s="46"/>
      <c r="I11" s="46"/>
      <c r="J11" s="46"/>
      <c r="K11" s="46"/>
      <c r="L11" s="46"/>
      <c r="M11" s="46"/>
      <c r="N11" s="47"/>
      <c r="O11" s="45">
        <v>2027</v>
      </c>
      <c r="P11" s="46"/>
      <c r="Q11" s="46"/>
      <c r="R11" s="46"/>
      <c r="S11" s="46"/>
      <c r="T11" s="46"/>
      <c r="U11" s="46"/>
      <c r="V11" s="46"/>
      <c r="W11" s="46"/>
      <c r="X11" s="46"/>
      <c r="Y11" s="46"/>
      <c r="Z11" s="47"/>
    </row>
    <row r="12" spans="2:26">
      <c r="B12" s="50"/>
      <c r="C12" s="30" t="s">
        <v>19</v>
      </c>
      <c r="D12" s="5" t="s">
        <v>20</v>
      </c>
      <c r="E12" s="5" t="s">
        <v>21</v>
      </c>
      <c r="F12" s="5" t="s">
        <v>22</v>
      </c>
      <c r="G12" s="5" t="s">
        <v>23</v>
      </c>
      <c r="H12" s="5" t="s">
        <v>24</v>
      </c>
      <c r="I12" s="5" t="s">
        <v>25</v>
      </c>
      <c r="J12" s="5" t="s">
        <v>26</v>
      </c>
      <c r="K12" s="5" t="s">
        <v>27</v>
      </c>
      <c r="L12" s="5" t="s">
        <v>28</v>
      </c>
      <c r="M12" s="5" t="s">
        <v>29</v>
      </c>
      <c r="N12" s="5" t="s">
        <v>30</v>
      </c>
      <c r="O12" s="5" t="s">
        <v>31</v>
      </c>
      <c r="P12" s="5" t="s">
        <v>32</v>
      </c>
      <c r="Q12" s="5" t="s">
        <v>21</v>
      </c>
      <c r="R12" s="5" t="s">
        <v>22</v>
      </c>
      <c r="S12" s="5" t="s">
        <v>23</v>
      </c>
      <c r="T12" s="5" t="s">
        <v>24</v>
      </c>
      <c r="U12" s="5" t="s">
        <v>25</v>
      </c>
      <c r="V12" s="5" t="s">
        <v>26</v>
      </c>
      <c r="W12" s="5" t="s">
        <v>27</v>
      </c>
      <c r="X12" s="5" t="s">
        <v>28</v>
      </c>
      <c r="Y12" s="5" t="s">
        <v>29</v>
      </c>
      <c r="Z12" s="5" t="s">
        <v>30</v>
      </c>
    </row>
    <row r="13" spans="2:26">
      <c r="B13" s="4" t="s">
        <v>49</v>
      </c>
      <c r="C13" s="23"/>
      <c r="D13" s="23"/>
      <c r="E13" s="23"/>
      <c r="F13" s="23"/>
      <c r="G13" s="23"/>
      <c r="H13" s="23"/>
      <c r="I13" s="23"/>
      <c r="J13" s="23"/>
      <c r="K13" s="23"/>
      <c r="L13" s="23"/>
      <c r="M13" s="23"/>
      <c r="N13" s="23"/>
      <c r="O13" s="23"/>
      <c r="P13" s="23"/>
      <c r="Q13" s="23"/>
      <c r="R13" s="23"/>
      <c r="S13" s="23"/>
      <c r="T13" s="23"/>
      <c r="U13" s="23"/>
      <c r="V13" s="23"/>
      <c r="W13" s="23"/>
      <c r="X13" s="23"/>
      <c r="Y13" s="23"/>
      <c r="Z13" s="23"/>
    </row>
    <row r="14" spans="2:26">
      <c r="B14" s="4" t="s">
        <v>50</v>
      </c>
      <c r="C14" s="23"/>
      <c r="D14" s="23"/>
      <c r="E14" s="23"/>
      <c r="F14" s="23"/>
      <c r="G14" s="23"/>
      <c r="H14" s="23"/>
      <c r="I14" s="23"/>
      <c r="J14" s="23"/>
      <c r="K14" s="23"/>
      <c r="L14" s="23"/>
      <c r="M14" s="23"/>
      <c r="N14" s="23"/>
      <c r="O14" s="23"/>
      <c r="P14" s="23"/>
      <c r="Q14" s="23"/>
      <c r="R14" s="23"/>
      <c r="S14" s="23"/>
      <c r="T14" s="23"/>
      <c r="U14" s="23"/>
      <c r="V14" s="23"/>
      <c r="W14" s="23"/>
      <c r="X14" s="23"/>
      <c r="Y14" s="23"/>
      <c r="Z14" s="23"/>
    </row>
    <row r="15" spans="2:26">
      <c r="B15" s="6" t="s">
        <v>41</v>
      </c>
      <c r="C15" s="7">
        <f t="shared" ref="C15:Z15" si="0">SUM(C13:C14)</f>
        <v>0</v>
      </c>
      <c r="D15" s="7">
        <f t="shared" si="0"/>
        <v>0</v>
      </c>
      <c r="E15" s="7">
        <f t="shared" si="0"/>
        <v>0</v>
      </c>
      <c r="F15" s="7">
        <f t="shared" si="0"/>
        <v>0</v>
      </c>
      <c r="G15" s="7">
        <f t="shared" si="0"/>
        <v>0</v>
      </c>
      <c r="H15" s="7">
        <f t="shared" si="0"/>
        <v>0</v>
      </c>
      <c r="I15" s="7">
        <f t="shared" si="0"/>
        <v>0</v>
      </c>
      <c r="J15" s="7">
        <f t="shared" si="0"/>
        <v>0</v>
      </c>
      <c r="K15" s="7">
        <f t="shared" si="0"/>
        <v>0</v>
      </c>
      <c r="L15" s="7">
        <f t="shared" si="0"/>
        <v>0</v>
      </c>
      <c r="M15" s="7">
        <f t="shared" si="0"/>
        <v>0</v>
      </c>
      <c r="N15" s="7">
        <f t="shared" si="0"/>
        <v>0</v>
      </c>
      <c r="O15" s="7">
        <f t="shared" si="0"/>
        <v>0</v>
      </c>
      <c r="P15" s="7">
        <f t="shared" si="0"/>
        <v>0</v>
      </c>
      <c r="Q15" s="7">
        <f t="shared" si="0"/>
        <v>0</v>
      </c>
      <c r="R15" s="7">
        <f t="shared" si="0"/>
        <v>0</v>
      </c>
      <c r="S15" s="7">
        <f t="shared" si="0"/>
        <v>0</v>
      </c>
      <c r="T15" s="7">
        <f t="shared" si="0"/>
        <v>0</v>
      </c>
      <c r="U15" s="7">
        <f t="shared" si="0"/>
        <v>0</v>
      </c>
      <c r="V15" s="7">
        <f t="shared" si="0"/>
        <v>0</v>
      </c>
      <c r="W15" s="7">
        <f t="shared" si="0"/>
        <v>0</v>
      </c>
      <c r="X15" s="7">
        <f t="shared" si="0"/>
        <v>0</v>
      </c>
      <c r="Y15" s="7">
        <f t="shared" si="0"/>
        <v>0</v>
      </c>
      <c r="Z15" s="7">
        <f t="shared" si="0"/>
        <v>0</v>
      </c>
    </row>
    <row r="16" spans="2:26" hidden="1">
      <c r="B16" s="6" t="s">
        <v>42</v>
      </c>
      <c r="C16" s="13" t="str">
        <f>IF(C15&gt;=3, "Yes", "No")</f>
        <v>No</v>
      </c>
      <c r="D16" s="13" t="str">
        <f t="shared" ref="D16:Z16" si="1">IF(D15&gt;=3, "Yes", "No")</f>
        <v>No</v>
      </c>
      <c r="E16" s="13" t="str">
        <f t="shared" si="1"/>
        <v>No</v>
      </c>
      <c r="F16" s="13" t="str">
        <f t="shared" si="1"/>
        <v>No</v>
      </c>
      <c r="G16" s="13" t="str">
        <f t="shared" si="1"/>
        <v>No</v>
      </c>
      <c r="H16" s="13" t="str">
        <f t="shared" si="1"/>
        <v>No</v>
      </c>
      <c r="I16" s="13" t="str">
        <f t="shared" si="1"/>
        <v>No</v>
      </c>
      <c r="J16" s="13" t="str">
        <f t="shared" si="1"/>
        <v>No</v>
      </c>
      <c r="K16" s="13" t="str">
        <f t="shared" si="1"/>
        <v>No</v>
      </c>
      <c r="L16" s="13" t="str">
        <f t="shared" si="1"/>
        <v>No</v>
      </c>
      <c r="M16" s="13" t="str">
        <f t="shared" si="1"/>
        <v>No</v>
      </c>
      <c r="N16" s="13" t="str">
        <f t="shared" si="1"/>
        <v>No</v>
      </c>
      <c r="O16" s="13" t="str">
        <f t="shared" si="1"/>
        <v>No</v>
      </c>
      <c r="P16" s="13" t="str">
        <f t="shared" si="1"/>
        <v>No</v>
      </c>
      <c r="Q16" s="13" t="str">
        <f t="shared" si="1"/>
        <v>No</v>
      </c>
      <c r="R16" s="13" t="str">
        <f t="shared" si="1"/>
        <v>No</v>
      </c>
      <c r="S16" s="13" t="str">
        <f t="shared" si="1"/>
        <v>No</v>
      </c>
      <c r="T16" s="13" t="str">
        <f t="shared" si="1"/>
        <v>No</v>
      </c>
      <c r="U16" s="13" t="str">
        <f t="shared" si="1"/>
        <v>No</v>
      </c>
      <c r="V16" s="13" t="str">
        <f t="shared" si="1"/>
        <v>No</v>
      </c>
      <c r="W16" s="13" t="str">
        <f t="shared" si="1"/>
        <v>No</v>
      </c>
      <c r="X16" s="13" t="str">
        <f t="shared" si="1"/>
        <v>No</v>
      </c>
      <c r="Y16" s="13" t="str">
        <f t="shared" si="1"/>
        <v>No</v>
      </c>
      <c r="Z16" s="13" t="str">
        <f t="shared" si="1"/>
        <v>No</v>
      </c>
    </row>
    <row r="18" spans="2:4">
      <c r="B18" s="48" t="s">
        <v>51</v>
      </c>
      <c r="C18" s="48"/>
      <c r="D18" s="48"/>
    </row>
    <row r="19" spans="2:4">
      <c r="B19" s="31">
        <v>2026</v>
      </c>
    </row>
    <row r="20" spans="2:4">
      <c r="B20" s="31" t="s">
        <v>42</v>
      </c>
      <c r="C20" s="13" t="str">
        <f>IFERROR(IF(SUM(C15:N15)&gt;=25, "Yes", "No"), "No")</f>
        <v>No</v>
      </c>
    </row>
    <row r="22" spans="2:4">
      <c r="B22" s="48" t="s">
        <v>52</v>
      </c>
      <c r="C22" s="48"/>
      <c r="D22" s="48"/>
    </row>
    <row r="23" spans="2:4">
      <c r="B23" s="31">
        <v>2027</v>
      </c>
    </row>
    <row r="24" spans="2:4">
      <c r="B24" s="31" t="s">
        <v>42</v>
      </c>
      <c r="C24" s="13" t="str">
        <f>IFERROR(IF(SUM(O15:Z15)&gt;=25, "Yes", "No"), "No")</f>
        <v>No</v>
      </c>
    </row>
  </sheetData>
  <mergeCells count="6">
    <mergeCell ref="B22:D22"/>
    <mergeCell ref="B4:P8"/>
    <mergeCell ref="B11:B12"/>
    <mergeCell ref="C11:N11"/>
    <mergeCell ref="O11:Z11"/>
    <mergeCell ref="B18:D18"/>
  </mergeCells>
  <conditionalFormatting sqref="C20">
    <cfRule type="cellIs" dxfId="17" priority="3" operator="equal">
      <formula>"Yes"</formula>
    </cfRule>
    <cfRule type="cellIs" dxfId="16" priority="4" operator="equal">
      <formula>"No"</formula>
    </cfRule>
  </conditionalFormatting>
  <conditionalFormatting sqref="C24">
    <cfRule type="cellIs" dxfId="15" priority="1" operator="equal">
      <formula>"Yes"</formula>
    </cfRule>
    <cfRule type="cellIs" dxfId="14" priority="2" operator="equal">
      <formula>"No"</formula>
    </cfRule>
  </conditionalFormatting>
  <conditionalFormatting sqref="C16:Z16">
    <cfRule type="cellIs" dxfId="13" priority="5" operator="equal">
      <formula>"Yes"</formula>
    </cfRule>
    <cfRule type="cellIs" dxfId="12" priority="6" operator="equal">
      <formula>"No"</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A0878-179D-479C-898F-E6F03E2D82F7}">
  <dimension ref="B1:Z40"/>
  <sheetViews>
    <sheetView showGridLines="0" topLeftCell="A8" zoomScale="85" zoomScaleNormal="85" workbookViewId="0">
      <selection activeCell="B9" sqref="B9"/>
    </sheetView>
  </sheetViews>
  <sheetFormatPr defaultRowHeight="14.45"/>
  <cols>
    <col min="1" max="1" width="1.7109375" customWidth="1"/>
    <col min="2" max="2" width="38" bestFit="1" customWidth="1"/>
    <col min="3" max="3" width="25.28515625" customWidth="1"/>
    <col min="4" max="4" width="26.42578125" customWidth="1"/>
    <col min="5" max="26" width="25.28515625" customWidth="1"/>
  </cols>
  <sheetData>
    <row r="1" spans="2:26" ht="6.6" customHeight="1"/>
    <row r="2" spans="2:26" ht="25.9">
      <c r="B2" s="2" t="s">
        <v>68</v>
      </c>
    </row>
    <row r="4" spans="2:26" ht="14.45" customHeight="1">
      <c r="B4" s="52" t="s">
        <v>69</v>
      </c>
      <c r="C4" s="52"/>
      <c r="D4" s="52"/>
      <c r="E4" s="52"/>
      <c r="F4" s="52"/>
      <c r="G4" s="52"/>
      <c r="H4" s="52"/>
      <c r="I4" s="52"/>
      <c r="J4" s="52"/>
      <c r="K4" s="52"/>
      <c r="L4" s="52"/>
      <c r="M4" s="52"/>
      <c r="N4" s="52"/>
      <c r="O4" s="52"/>
      <c r="P4" s="52"/>
    </row>
    <row r="5" spans="2:26">
      <c r="B5" s="52"/>
      <c r="C5" s="52"/>
      <c r="D5" s="52"/>
      <c r="E5" s="52"/>
      <c r="F5" s="52"/>
      <c r="G5" s="52"/>
      <c r="H5" s="52"/>
      <c r="I5" s="52"/>
      <c r="J5" s="52"/>
      <c r="K5" s="52"/>
      <c r="L5" s="52"/>
      <c r="M5" s="52"/>
      <c r="N5" s="52"/>
      <c r="O5" s="52"/>
      <c r="P5" s="52"/>
    </row>
    <row r="6" spans="2:26">
      <c r="B6" s="52"/>
      <c r="C6" s="52"/>
      <c r="D6" s="52"/>
      <c r="E6" s="52"/>
      <c r="F6" s="52"/>
      <c r="G6" s="52"/>
      <c r="H6" s="52"/>
      <c r="I6" s="52"/>
      <c r="J6" s="52"/>
      <c r="K6" s="52"/>
      <c r="L6" s="52"/>
      <c r="M6" s="52"/>
      <c r="N6" s="52"/>
      <c r="O6" s="52"/>
      <c r="P6" s="52"/>
    </row>
    <row r="7" spans="2:26">
      <c r="B7" s="52"/>
      <c r="C7" s="52"/>
      <c r="D7" s="52"/>
      <c r="E7" s="52"/>
      <c r="F7" s="52"/>
      <c r="G7" s="52"/>
      <c r="H7" s="52"/>
      <c r="I7" s="52"/>
      <c r="J7" s="52"/>
      <c r="K7" s="52"/>
      <c r="L7" s="52"/>
      <c r="M7" s="52"/>
      <c r="N7" s="52"/>
      <c r="O7" s="52"/>
      <c r="P7" s="52"/>
    </row>
    <row r="8" spans="2:26" ht="103.15" customHeight="1">
      <c r="B8" s="52"/>
      <c r="C8" s="52"/>
      <c r="D8" s="52"/>
      <c r="E8" s="52"/>
      <c r="F8" s="52"/>
      <c r="G8" s="52"/>
      <c r="H8" s="52"/>
      <c r="I8" s="52"/>
      <c r="J8" s="52"/>
      <c r="K8" s="52"/>
      <c r="L8" s="52"/>
      <c r="M8" s="52"/>
      <c r="N8" s="52"/>
      <c r="O8" s="52"/>
      <c r="P8" s="52"/>
    </row>
    <row r="10" spans="2:26">
      <c r="B10" s="12" t="s">
        <v>55</v>
      </c>
    </row>
    <row r="11" spans="2:26">
      <c r="B11" s="50" t="s">
        <v>56</v>
      </c>
      <c r="C11" s="45">
        <v>2026</v>
      </c>
      <c r="D11" s="46"/>
      <c r="E11" s="46"/>
      <c r="F11" s="46"/>
      <c r="G11" s="46"/>
      <c r="H11" s="46"/>
      <c r="I11" s="46"/>
      <c r="J11" s="46"/>
      <c r="K11" s="46"/>
      <c r="L11" s="46"/>
      <c r="M11" s="46"/>
      <c r="N11" s="47"/>
      <c r="O11" s="45">
        <v>2027</v>
      </c>
      <c r="P11" s="46"/>
      <c r="Q11" s="46"/>
      <c r="R11" s="46"/>
      <c r="S11" s="46"/>
      <c r="T11" s="46"/>
      <c r="U11" s="46"/>
      <c r="V11" s="46"/>
      <c r="W11" s="46"/>
      <c r="X11" s="46"/>
      <c r="Y11" s="46"/>
      <c r="Z11" s="47"/>
    </row>
    <row r="12" spans="2:26">
      <c r="B12" s="50"/>
      <c r="C12" s="30" t="s">
        <v>19</v>
      </c>
      <c r="D12" s="5" t="s">
        <v>20</v>
      </c>
      <c r="E12" s="5" t="s">
        <v>21</v>
      </c>
      <c r="F12" s="5" t="s">
        <v>22</v>
      </c>
      <c r="G12" s="5" t="s">
        <v>23</v>
      </c>
      <c r="H12" s="5" t="s">
        <v>24</v>
      </c>
      <c r="I12" s="5" t="s">
        <v>25</v>
      </c>
      <c r="J12" s="5" t="s">
        <v>26</v>
      </c>
      <c r="K12" s="5" t="s">
        <v>27</v>
      </c>
      <c r="L12" s="5" t="s">
        <v>28</v>
      </c>
      <c r="M12" s="5" t="s">
        <v>29</v>
      </c>
      <c r="N12" s="5" t="s">
        <v>30</v>
      </c>
      <c r="O12" s="5" t="s">
        <v>31</v>
      </c>
      <c r="P12" s="5" t="s">
        <v>32</v>
      </c>
      <c r="Q12" s="5" t="s">
        <v>21</v>
      </c>
      <c r="R12" s="5" t="s">
        <v>22</v>
      </c>
      <c r="S12" s="5" t="s">
        <v>23</v>
      </c>
      <c r="T12" s="5" t="s">
        <v>24</v>
      </c>
      <c r="U12" s="5" t="s">
        <v>25</v>
      </c>
      <c r="V12" s="5" t="s">
        <v>26</v>
      </c>
      <c r="W12" s="5" t="s">
        <v>27</v>
      </c>
      <c r="X12" s="5" t="s">
        <v>28</v>
      </c>
      <c r="Y12" s="5" t="s">
        <v>29</v>
      </c>
      <c r="Z12" s="5" t="s">
        <v>30</v>
      </c>
    </row>
    <row r="13" spans="2:26">
      <c r="B13" s="4" t="s">
        <v>57</v>
      </c>
      <c r="C13" s="23"/>
      <c r="D13" s="23"/>
      <c r="E13" s="23"/>
      <c r="F13" s="23"/>
      <c r="G13" s="23"/>
      <c r="H13" s="23"/>
      <c r="I13" s="23"/>
      <c r="J13" s="23"/>
      <c r="K13" s="23"/>
      <c r="L13" s="23"/>
      <c r="M13" s="23"/>
      <c r="N13" s="23"/>
      <c r="O13" s="23"/>
      <c r="P13" s="23"/>
      <c r="Q13" s="23"/>
      <c r="R13" s="23"/>
      <c r="S13" s="23"/>
      <c r="T13" s="23"/>
      <c r="U13" s="23"/>
      <c r="V13" s="23"/>
      <c r="W13" s="23"/>
      <c r="X13" s="23"/>
      <c r="Y13" s="23"/>
      <c r="Z13" s="23"/>
    </row>
    <row r="14" spans="2:26">
      <c r="B14" s="4" t="s">
        <v>58</v>
      </c>
      <c r="C14" s="23"/>
      <c r="D14" s="23"/>
      <c r="E14" s="23"/>
      <c r="F14" s="23"/>
      <c r="G14" s="23"/>
      <c r="H14" s="23"/>
      <c r="I14" s="23"/>
      <c r="J14" s="23"/>
      <c r="K14" s="23"/>
      <c r="L14" s="23"/>
      <c r="M14" s="23"/>
      <c r="N14" s="23"/>
      <c r="O14" s="23"/>
      <c r="P14" s="23"/>
      <c r="Q14" s="23"/>
      <c r="R14" s="23"/>
      <c r="S14" s="23"/>
      <c r="T14" s="23"/>
      <c r="U14" s="23"/>
      <c r="V14" s="23"/>
      <c r="W14" s="23"/>
      <c r="X14" s="23"/>
      <c r="Y14" s="23"/>
      <c r="Z14" s="23"/>
    </row>
    <row r="15" spans="2:26">
      <c r="B15" s="4" t="s">
        <v>59</v>
      </c>
      <c r="C15" s="23"/>
      <c r="D15" s="23"/>
      <c r="E15" s="23"/>
      <c r="F15" s="23"/>
      <c r="G15" s="23"/>
      <c r="H15" s="23"/>
      <c r="I15" s="23"/>
      <c r="J15" s="23"/>
      <c r="K15" s="23"/>
      <c r="L15" s="23"/>
      <c r="M15" s="23"/>
      <c r="N15" s="23"/>
      <c r="O15" s="23"/>
      <c r="P15" s="23"/>
      <c r="Q15" s="23"/>
      <c r="R15" s="23"/>
      <c r="S15" s="23"/>
      <c r="T15" s="23"/>
      <c r="U15" s="23"/>
      <c r="V15" s="23"/>
      <c r="W15" s="23"/>
      <c r="X15" s="23"/>
      <c r="Y15" s="23"/>
      <c r="Z15" s="23"/>
    </row>
    <row r="16" spans="2:26">
      <c r="B16" s="4" t="s">
        <v>60</v>
      </c>
      <c r="C16" s="23"/>
      <c r="D16" s="23"/>
      <c r="E16" s="23"/>
      <c r="F16" s="23"/>
      <c r="G16" s="23"/>
      <c r="H16" s="23"/>
      <c r="I16" s="23"/>
      <c r="J16" s="23"/>
      <c r="K16" s="23"/>
      <c r="L16" s="23"/>
      <c r="M16" s="23"/>
      <c r="N16" s="23"/>
      <c r="O16" s="23"/>
      <c r="P16" s="23"/>
      <c r="Q16" s="23"/>
      <c r="R16" s="23"/>
      <c r="S16" s="23"/>
      <c r="T16" s="23"/>
      <c r="U16" s="23"/>
      <c r="V16" s="23"/>
      <c r="W16" s="23"/>
      <c r="X16" s="23"/>
      <c r="Y16" s="23"/>
      <c r="Z16" s="23"/>
    </row>
    <row r="17" spans="2:26">
      <c r="B17" s="4" t="s">
        <v>61</v>
      </c>
      <c r="C17" s="23"/>
      <c r="D17" s="23"/>
      <c r="E17" s="23"/>
      <c r="F17" s="23"/>
      <c r="G17" s="23"/>
      <c r="H17" s="23"/>
      <c r="I17" s="23"/>
      <c r="J17" s="23"/>
      <c r="K17" s="23"/>
      <c r="L17" s="23"/>
      <c r="M17" s="23"/>
      <c r="N17" s="23"/>
      <c r="O17" s="23"/>
      <c r="P17" s="23"/>
      <c r="Q17" s="23"/>
      <c r="R17" s="23"/>
      <c r="S17" s="23"/>
      <c r="T17" s="23"/>
      <c r="U17" s="23"/>
      <c r="V17" s="23"/>
      <c r="W17" s="23"/>
      <c r="X17" s="23"/>
      <c r="Y17" s="23"/>
      <c r="Z17" s="23"/>
    </row>
    <row r="18" spans="2:26">
      <c r="B18" s="4" t="s">
        <v>62</v>
      </c>
      <c r="C18" s="23"/>
      <c r="D18" s="23"/>
      <c r="E18" s="23"/>
      <c r="F18" s="23"/>
      <c r="G18" s="23"/>
      <c r="H18" s="23"/>
      <c r="I18" s="23"/>
      <c r="J18" s="23"/>
      <c r="K18" s="23"/>
      <c r="L18" s="23"/>
      <c r="M18" s="23"/>
      <c r="N18" s="23"/>
      <c r="O18" s="23"/>
      <c r="P18" s="23"/>
      <c r="Q18" s="23"/>
      <c r="R18" s="23"/>
      <c r="S18" s="23"/>
      <c r="T18" s="23"/>
      <c r="U18" s="23"/>
      <c r="V18" s="23"/>
      <c r="W18" s="23"/>
      <c r="X18" s="23"/>
      <c r="Y18" s="23"/>
      <c r="Z18" s="23"/>
    </row>
    <row r="19" spans="2:26">
      <c r="B19" s="4" t="s">
        <v>63</v>
      </c>
      <c r="C19" s="23"/>
      <c r="D19" s="23"/>
      <c r="E19" s="23"/>
      <c r="F19" s="23"/>
      <c r="G19" s="23"/>
      <c r="H19" s="23"/>
      <c r="I19" s="23"/>
      <c r="J19" s="23"/>
      <c r="K19" s="23"/>
      <c r="L19" s="23"/>
      <c r="M19" s="23"/>
      <c r="N19" s="23"/>
      <c r="O19" s="23"/>
      <c r="P19" s="23"/>
      <c r="Q19" s="23"/>
      <c r="R19" s="23"/>
      <c r="S19" s="23"/>
      <c r="T19" s="23"/>
      <c r="U19" s="23"/>
      <c r="V19" s="23"/>
      <c r="W19" s="23"/>
      <c r="X19" s="23"/>
      <c r="Y19" s="23"/>
      <c r="Z19" s="23"/>
    </row>
    <row r="20" spans="2:26">
      <c r="B20" s="6" t="s">
        <v>64</v>
      </c>
      <c r="C20" s="7">
        <f t="shared" ref="C20:Z20" si="0">SUM(C13:C19)</f>
        <v>0</v>
      </c>
      <c r="D20" s="7">
        <f t="shared" si="0"/>
        <v>0</v>
      </c>
      <c r="E20" s="7">
        <f t="shared" si="0"/>
        <v>0</v>
      </c>
      <c r="F20" s="7">
        <f t="shared" si="0"/>
        <v>0</v>
      </c>
      <c r="G20" s="7">
        <f t="shared" si="0"/>
        <v>0</v>
      </c>
      <c r="H20" s="7">
        <f t="shared" si="0"/>
        <v>0</v>
      </c>
      <c r="I20" s="7">
        <f t="shared" si="0"/>
        <v>0</v>
      </c>
      <c r="J20" s="7">
        <f t="shared" si="0"/>
        <v>0</v>
      </c>
      <c r="K20" s="7">
        <f t="shared" si="0"/>
        <v>0</v>
      </c>
      <c r="L20" s="7">
        <f t="shared" si="0"/>
        <v>0</v>
      </c>
      <c r="M20" s="7">
        <f t="shared" si="0"/>
        <v>0</v>
      </c>
      <c r="N20" s="7">
        <f t="shared" si="0"/>
        <v>0</v>
      </c>
      <c r="O20" s="7">
        <f t="shared" si="0"/>
        <v>0</v>
      </c>
      <c r="P20" s="7">
        <f t="shared" si="0"/>
        <v>0</v>
      </c>
      <c r="Q20" s="7">
        <f t="shared" si="0"/>
        <v>0</v>
      </c>
      <c r="R20" s="7">
        <f t="shared" si="0"/>
        <v>0</v>
      </c>
      <c r="S20" s="7">
        <f t="shared" si="0"/>
        <v>0</v>
      </c>
      <c r="T20" s="7">
        <f t="shared" si="0"/>
        <v>0</v>
      </c>
      <c r="U20" s="7">
        <f t="shared" si="0"/>
        <v>0</v>
      </c>
      <c r="V20" s="7">
        <f t="shared" si="0"/>
        <v>0</v>
      </c>
      <c r="W20" s="7">
        <f t="shared" si="0"/>
        <v>0</v>
      </c>
      <c r="X20" s="7">
        <f t="shared" si="0"/>
        <v>0</v>
      </c>
      <c r="Y20" s="7">
        <f t="shared" si="0"/>
        <v>0</v>
      </c>
      <c r="Z20" s="7">
        <f t="shared" si="0"/>
        <v>0</v>
      </c>
    </row>
    <row r="22" spans="2:26">
      <c r="B22" s="51" t="s">
        <v>65</v>
      </c>
      <c r="C22" s="51"/>
      <c r="D22" s="51"/>
    </row>
    <row r="23" spans="2:26">
      <c r="B23" s="14">
        <v>2026</v>
      </c>
      <c r="C23" s="14" t="s">
        <v>64</v>
      </c>
      <c r="D23" s="15" t="s">
        <v>42</v>
      </c>
    </row>
    <row r="24" spans="2:26">
      <c r="B24" s="4" t="s">
        <v>57</v>
      </c>
      <c r="C24" s="25">
        <f>SUM(C13:N13)</f>
        <v>0</v>
      </c>
      <c r="D24" s="13" t="str">
        <f>IF(C24&gt;=3, "Yes", "No")</f>
        <v>No</v>
      </c>
    </row>
    <row r="25" spans="2:26">
      <c r="B25" s="4" t="s">
        <v>58</v>
      </c>
      <c r="C25" s="25">
        <f t="shared" ref="C25:C30" si="1">SUM(C14:N14)</f>
        <v>0</v>
      </c>
      <c r="D25" s="13" t="str">
        <f>IF(C25&gt;=3, "Yes", "No")</f>
        <v>No</v>
      </c>
    </row>
    <row r="26" spans="2:26">
      <c r="B26" s="4" t="s">
        <v>59</v>
      </c>
      <c r="C26" s="25">
        <f t="shared" si="1"/>
        <v>0</v>
      </c>
      <c r="D26" s="13" t="str">
        <f>IF(C26&gt;=2, "Yes", "No")</f>
        <v>No</v>
      </c>
    </row>
    <row r="27" spans="2:26">
      <c r="B27" s="4" t="s">
        <v>60</v>
      </c>
      <c r="C27" s="25">
        <f t="shared" si="1"/>
        <v>0</v>
      </c>
      <c r="D27" s="13" t="str">
        <f>IF(C27&gt;=5, "Yes", "No")</f>
        <v>No</v>
      </c>
    </row>
    <row r="28" spans="2:26">
      <c r="B28" s="4" t="s">
        <v>61</v>
      </c>
      <c r="C28" s="25">
        <f t="shared" si="1"/>
        <v>0</v>
      </c>
      <c r="D28" s="13" t="str">
        <f>IF(C28&gt;=1, "Yes", "No")</f>
        <v>No</v>
      </c>
    </row>
    <row r="29" spans="2:26">
      <c r="B29" s="4" t="s">
        <v>62</v>
      </c>
      <c r="C29" s="25">
        <f t="shared" si="1"/>
        <v>0</v>
      </c>
      <c r="D29" s="13" t="str">
        <f>IF(C29&gt;=1, "Yes", "No")</f>
        <v>No</v>
      </c>
    </row>
    <row r="30" spans="2:26">
      <c r="B30" s="4" t="s">
        <v>63</v>
      </c>
      <c r="C30" s="25">
        <f t="shared" si="1"/>
        <v>0</v>
      </c>
      <c r="D30" s="13" t="str">
        <f>IF(C30&gt;=10, "Yes", "No")</f>
        <v>No</v>
      </c>
    </row>
    <row r="32" spans="2:26">
      <c r="B32" s="51" t="s">
        <v>66</v>
      </c>
      <c r="C32" s="51"/>
      <c r="D32" s="51"/>
    </row>
    <row r="33" spans="2:4">
      <c r="B33" s="14">
        <v>2027</v>
      </c>
      <c r="C33" s="14" t="s">
        <v>64</v>
      </c>
      <c r="D33" s="15" t="s">
        <v>42</v>
      </c>
    </row>
    <row r="34" spans="2:4">
      <c r="B34" s="4" t="s">
        <v>57</v>
      </c>
      <c r="C34" s="25">
        <f>SUM(O13:Z13)</f>
        <v>0</v>
      </c>
      <c r="D34" s="13" t="str">
        <f>IF(C34&gt;=3, "Yes", "No")</f>
        <v>No</v>
      </c>
    </row>
    <row r="35" spans="2:4">
      <c r="B35" s="4" t="s">
        <v>58</v>
      </c>
      <c r="C35" s="25">
        <f t="shared" ref="C35:C40" si="2">SUM(O14:Z14)</f>
        <v>0</v>
      </c>
      <c r="D35" s="13" t="str">
        <f>IF(C35&gt;=3, "Yes", "No")</f>
        <v>No</v>
      </c>
    </row>
    <row r="36" spans="2:4">
      <c r="B36" s="4" t="s">
        <v>59</v>
      </c>
      <c r="C36" s="25">
        <f t="shared" si="2"/>
        <v>0</v>
      </c>
      <c r="D36" s="13" t="str">
        <f>IF(C36&gt;=2, "Yes", "No")</f>
        <v>No</v>
      </c>
    </row>
    <row r="37" spans="2:4">
      <c r="B37" s="4" t="s">
        <v>60</v>
      </c>
      <c r="C37" s="25">
        <f t="shared" si="2"/>
        <v>0</v>
      </c>
      <c r="D37" s="13" t="str">
        <f>IF(C37&gt;=5, "Yes", "No")</f>
        <v>No</v>
      </c>
    </row>
    <row r="38" spans="2:4">
      <c r="B38" s="4" t="s">
        <v>61</v>
      </c>
      <c r="C38" s="25">
        <f t="shared" si="2"/>
        <v>0</v>
      </c>
      <c r="D38" s="13" t="str">
        <f>IF(C38&gt;=1, "Yes", "No")</f>
        <v>No</v>
      </c>
    </row>
    <row r="39" spans="2:4">
      <c r="B39" s="4" t="s">
        <v>62</v>
      </c>
      <c r="C39" s="25">
        <f t="shared" si="2"/>
        <v>0</v>
      </c>
      <c r="D39" s="13" t="str">
        <f>IF(C39&gt;=1, "Yes", "No")</f>
        <v>No</v>
      </c>
    </row>
    <row r="40" spans="2:4">
      <c r="B40" s="4" t="s">
        <v>63</v>
      </c>
      <c r="C40" s="25">
        <f t="shared" si="2"/>
        <v>0</v>
      </c>
      <c r="D40" s="13" t="str">
        <f>IF(C40&gt;=10, "Yes", "No")</f>
        <v>No</v>
      </c>
    </row>
  </sheetData>
  <mergeCells count="6">
    <mergeCell ref="B4:P8"/>
    <mergeCell ref="B11:B12"/>
    <mergeCell ref="B22:D22"/>
    <mergeCell ref="B32:D32"/>
    <mergeCell ref="C11:N11"/>
    <mergeCell ref="O11:Z11"/>
  </mergeCells>
  <conditionalFormatting sqref="D24:D30">
    <cfRule type="cellIs" dxfId="11" priority="3" operator="equal">
      <formula>"Yes"</formula>
    </cfRule>
    <cfRule type="cellIs" dxfId="10" priority="4" operator="equal">
      <formula>"No"</formula>
    </cfRule>
  </conditionalFormatting>
  <conditionalFormatting sqref="D34:D40">
    <cfRule type="cellIs" dxfId="9" priority="1" operator="equal">
      <formula>"Yes"</formula>
    </cfRule>
    <cfRule type="cellIs" dxfId="8" priority="2" operator="equal">
      <formula>"No"</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2953A-FB7E-49CE-88CF-E05E62484AB7}">
  <dimension ref="B1:Z40"/>
  <sheetViews>
    <sheetView showGridLines="0" zoomScale="115" zoomScaleNormal="115" workbookViewId="0">
      <selection activeCell="B9" sqref="B9"/>
    </sheetView>
  </sheetViews>
  <sheetFormatPr defaultRowHeight="14.45"/>
  <cols>
    <col min="1" max="1" width="1.7109375" customWidth="1"/>
    <col min="2" max="2" width="49.140625" customWidth="1"/>
    <col min="3" max="26" width="12.85546875" customWidth="1"/>
  </cols>
  <sheetData>
    <row r="1" spans="2:26" ht="6.6" customHeight="1"/>
    <row r="2" spans="2:26" ht="25.9">
      <c r="B2" s="2" t="s">
        <v>70</v>
      </c>
    </row>
    <row r="4" spans="2:26" ht="14.45" customHeight="1">
      <c r="B4" s="52" t="s">
        <v>71</v>
      </c>
      <c r="C4" s="52"/>
      <c r="D4" s="52"/>
      <c r="E4" s="52"/>
      <c r="F4" s="52"/>
      <c r="G4" s="52"/>
      <c r="H4" s="52"/>
      <c r="I4" s="52"/>
      <c r="J4" s="52"/>
      <c r="K4" s="52"/>
    </row>
    <row r="5" spans="2:26">
      <c r="B5" s="52"/>
      <c r="C5" s="52"/>
      <c r="D5" s="52"/>
      <c r="E5" s="52"/>
      <c r="F5" s="52"/>
      <c r="G5" s="52"/>
      <c r="H5" s="52"/>
      <c r="I5" s="52"/>
      <c r="J5" s="52"/>
      <c r="K5" s="52"/>
    </row>
    <row r="6" spans="2:26">
      <c r="B6" s="52"/>
      <c r="C6" s="52"/>
      <c r="D6" s="52"/>
      <c r="E6" s="52"/>
      <c r="F6" s="52"/>
      <c r="G6" s="52"/>
      <c r="H6" s="52"/>
      <c r="I6" s="52"/>
      <c r="J6" s="52"/>
      <c r="K6" s="52"/>
    </row>
    <row r="7" spans="2:26">
      <c r="B7" s="52"/>
      <c r="C7" s="52"/>
      <c r="D7" s="52"/>
      <c r="E7" s="52"/>
      <c r="F7" s="52"/>
      <c r="G7" s="52"/>
      <c r="H7" s="52"/>
      <c r="I7" s="52"/>
      <c r="J7" s="52"/>
      <c r="K7" s="52"/>
    </row>
    <row r="8" spans="2:26">
      <c r="B8" s="52"/>
      <c r="C8" s="52"/>
      <c r="D8" s="52"/>
      <c r="E8" s="52"/>
      <c r="F8" s="52"/>
      <c r="G8" s="52"/>
      <c r="H8" s="52"/>
      <c r="I8" s="52"/>
      <c r="J8" s="52"/>
      <c r="K8" s="52"/>
    </row>
    <row r="10" spans="2:26">
      <c r="B10" s="12" t="s">
        <v>72</v>
      </c>
    </row>
    <row r="11" spans="2:26">
      <c r="B11" s="50" t="s">
        <v>73</v>
      </c>
      <c r="C11" s="45">
        <v>2026</v>
      </c>
      <c r="D11" s="46"/>
      <c r="E11" s="46"/>
      <c r="F11" s="46"/>
      <c r="G11" s="46"/>
      <c r="H11" s="46"/>
      <c r="I11" s="46"/>
      <c r="J11" s="46"/>
      <c r="K11" s="46"/>
      <c r="L11" s="46"/>
      <c r="M11" s="46"/>
      <c r="N11" s="47"/>
      <c r="O11" s="45">
        <v>2027</v>
      </c>
      <c r="P11" s="46"/>
      <c r="Q11" s="46"/>
      <c r="R11" s="46"/>
      <c r="S11" s="46"/>
      <c r="T11" s="46"/>
      <c r="U11" s="46"/>
      <c r="V11" s="46"/>
      <c r="W11" s="46"/>
      <c r="X11" s="46"/>
      <c r="Y11" s="46"/>
      <c r="Z11" s="47"/>
    </row>
    <row r="12" spans="2:26">
      <c r="B12" s="50"/>
      <c r="C12" s="30" t="s">
        <v>19</v>
      </c>
      <c r="D12" s="5" t="s">
        <v>20</v>
      </c>
      <c r="E12" s="5" t="s">
        <v>21</v>
      </c>
      <c r="F12" s="5" t="s">
        <v>22</v>
      </c>
      <c r="G12" s="5" t="s">
        <v>23</v>
      </c>
      <c r="H12" s="5" t="s">
        <v>24</v>
      </c>
      <c r="I12" s="5" t="s">
        <v>25</v>
      </c>
      <c r="J12" s="5" t="s">
        <v>26</v>
      </c>
      <c r="K12" s="5" t="s">
        <v>27</v>
      </c>
      <c r="L12" s="5" t="s">
        <v>28</v>
      </c>
      <c r="M12" s="5" t="s">
        <v>29</v>
      </c>
      <c r="N12" s="5" t="s">
        <v>30</v>
      </c>
      <c r="O12" s="5" t="s">
        <v>31</v>
      </c>
      <c r="P12" s="5" t="s">
        <v>32</v>
      </c>
      <c r="Q12" s="5" t="s">
        <v>21</v>
      </c>
      <c r="R12" s="5" t="s">
        <v>22</v>
      </c>
      <c r="S12" s="5" t="s">
        <v>23</v>
      </c>
      <c r="T12" s="5" t="s">
        <v>24</v>
      </c>
      <c r="U12" s="5" t="s">
        <v>25</v>
      </c>
      <c r="V12" s="5" t="s">
        <v>26</v>
      </c>
      <c r="W12" s="5" t="s">
        <v>27</v>
      </c>
      <c r="X12" s="5" t="s">
        <v>28</v>
      </c>
      <c r="Y12" s="5" t="s">
        <v>29</v>
      </c>
      <c r="Z12" s="5" t="s">
        <v>30</v>
      </c>
    </row>
    <row r="13" spans="2:26" ht="28.9">
      <c r="B13" s="8" t="s">
        <v>74</v>
      </c>
      <c r="C13" s="23"/>
      <c r="D13" s="23"/>
      <c r="E13" s="23"/>
      <c r="F13" s="23"/>
      <c r="G13" s="23"/>
      <c r="H13" s="23"/>
      <c r="I13" s="23"/>
      <c r="J13" s="23"/>
      <c r="K13" s="23"/>
      <c r="L13" s="23"/>
      <c r="M13" s="23"/>
      <c r="N13" s="23"/>
      <c r="O13" s="23"/>
      <c r="P13" s="23"/>
      <c r="Q13" s="23"/>
      <c r="R13" s="23"/>
      <c r="S13" s="23"/>
      <c r="T13" s="23"/>
      <c r="U13" s="23"/>
      <c r="V13" s="23"/>
      <c r="W13" s="23"/>
      <c r="X13" s="23"/>
      <c r="Y13" s="23"/>
      <c r="Z13" s="23"/>
    </row>
    <row r="14" spans="2:26">
      <c r="B14" s="8" t="s">
        <v>75</v>
      </c>
      <c r="C14" s="23"/>
      <c r="D14" s="23"/>
      <c r="E14" s="23"/>
      <c r="F14" s="23"/>
      <c r="G14" s="23"/>
      <c r="H14" s="23"/>
      <c r="I14" s="23"/>
      <c r="J14" s="23"/>
      <c r="K14" s="23"/>
      <c r="L14" s="23"/>
      <c r="M14" s="23"/>
      <c r="N14" s="23"/>
      <c r="O14" s="23"/>
      <c r="P14" s="23"/>
      <c r="Q14" s="23"/>
      <c r="R14" s="23"/>
      <c r="S14" s="23"/>
      <c r="T14" s="23"/>
      <c r="U14" s="23"/>
      <c r="V14" s="23"/>
      <c r="W14" s="23"/>
      <c r="X14" s="23"/>
      <c r="Y14" s="23"/>
      <c r="Z14" s="23"/>
    </row>
    <row r="15" spans="2:26">
      <c r="B15" s="8" t="s">
        <v>76</v>
      </c>
      <c r="C15" s="23"/>
      <c r="D15" s="23"/>
      <c r="E15" s="23"/>
      <c r="F15" s="23"/>
      <c r="G15" s="23"/>
      <c r="H15" s="23"/>
      <c r="I15" s="23"/>
      <c r="J15" s="23"/>
      <c r="K15" s="23"/>
      <c r="L15" s="23"/>
      <c r="M15" s="23"/>
      <c r="N15" s="23"/>
      <c r="O15" s="23"/>
      <c r="P15" s="23"/>
      <c r="Q15" s="23"/>
      <c r="R15" s="23"/>
      <c r="S15" s="23"/>
      <c r="T15" s="23"/>
      <c r="U15" s="23"/>
      <c r="V15" s="23"/>
      <c r="W15" s="23"/>
      <c r="X15" s="23"/>
      <c r="Y15" s="23"/>
      <c r="Z15" s="23"/>
    </row>
    <row r="16" spans="2:26" ht="28.9">
      <c r="B16" s="8" t="s">
        <v>77</v>
      </c>
      <c r="C16" s="23"/>
      <c r="D16" s="23"/>
      <c r="E16" s="23"/>
      <c r="F16" s="23"/>
      <c r="G16" s="23"/>
      <c r="H16" s="23"/>
      <c r="I16" s="23"/>
      <c r="J16" s="23"/>
      <c r="K16" s="23"/>
      <c r="L16" s="23"/>
      <c r="M16" s="23"/>
      <c r="N16" s="23"/>
      <c r="O16" s="23"/>
      <c r="P16" s="23"/>
      <c r="Q16" s="23"/>
      <c r="R16" s="23"/>
      <c r="S16" s="23"/>
      <c r="T16" s="23"/>
      <c r="U16" s="23"/>
      <c r="V16" s="23"/>
      <c r="W16" s="23"/>
      <c r="X16" s="23"/>
      <c r="Y16" s="23"/>
      <c r="Z16" s="23"/>
    </row>
    <row r="17" spans="2:26">
      <c r="B17" s="8" t="s">
        <v>78</v>
      </c>
      <c r="C17" s="23"/>
      <c r="D17" s="23"/>
      <c r="E17" s="23"/>
      <c r="F17" s="23"/>
      <c r="G17" s="23"/>
      <c r="H17" s="23"/>
      <c r="I17" s="23"/>
      <c r="J17" s="23"/>
      <c r="K17" s="23"/>
      <c r="L17" s="23"/>
      <c r="M17" s="23"/>
      <c r="N17" s="23"/>
      <c r="O17" s="23"/>
      <c r="P17" s="23"/>
      <c r="Q17" s="23"/>
      <c r="R17" s="23"/>
      <c r="S17" s="23"/>
      <c r="T17" s="23"/>
      <c r="U17" s="23"/>
      <c r="V17" s="23"/>
      <c r="W17" s="23"/>
      <c r="X17" s="23"/>
      <c r="Y17" s="23"/>
      <c r="Z17" s="23"/>
    </row>
    <row r="18" spans="2:26" ht="28.9">
      <c r="B18" s="8" t="s">
        <v>79</v>
      </c>
      <c r="C18" s="23"/>
      <c r="D18" s="23"/>
      <c r="E18" s="23"/>
      <c r="F18" s="23"/>
      <c r="G18" s="23"/>
      <c r="H18" s="23"/>
      <c r="I18" s="23"/>
      <c r="J18" s="23"/>
      <c r="K18" s="23"/>
      <c r="L18" s="23"/>
      <c r="M18" s="23"/>
      <c r="N18" s="23"/>
      <c r="O18" s="23"/>
      <c r="P18" s="23"/>
      <c r="Q18" s="23"/>
      <c r="R18" s="23"/>
      <c r="S18" s="23"/>
      <c r="T18" s="23"/>
      <c r="U18" s="23"/>
      <c r="V18" s="23"/>
      <c r="W18" s="23"/>
      <c r="X18" s="23"/>
      <c r="Y18" s="23"/>
      <c r="Z18" s="23"/>
    </row>
    <row r="19" spans="2:26">
      <c r="B19" s="8" t="s">
        <v>80</v>
      </c>
      <c r="C19" s="23"/>
      <c r="D19" s="23"/>
      <c r="E19" s="23"/>
      <c r="F19" s="23"/>
      <c r="G19" s="23"/>
      <c r="H19" s="23"/>
      <c r="I19" s="23"/>
      <c r="J19" s="23"/>
      <c r="K19" s="23"/>
      <c r="L19" s="23"/>
      <c r="M19" s="23"/>
      <c r="N19" s="23"/>
      <c r="O19" s="23"/>
      <c r="P19" s="23"/>
      <c r="Q19" s="23"/>
      <c r="R19" s="23"/>
      <c r="S19" s="23"/>
      <c r="T19" s="23"/>
      <c r="U19" s="23"/>
      <c r="V19" s="23"/>
      <c r="W19" s="23"/>
      <c r="X19" s="23"/>
      <c r="Y19" s="23"/>
      <c r="Z19" s="23"/>
    </row>
    <row r="20" spans="2:26">
      <c r="B20" s="6" t="s">
        <v>64</v>
      </c>
      <c r="C20" s="7">
        <f t="shared" ref="C20:Z20" si="0">SUM(C13:C19)</f>
        <v>0</v>
      </c>
      <c r="D20" s="7">
        <f t="shared" si="0"/>
        <v>0</v>
      </c>
      <c r="E20" s="7">
        <f t="shared" si="0"/>
        <v>0</v>
      </c>
      <c r="F20" s="7">
        <f t="shared" si="0"/>
        <v>0</v>
      </c>
      <c r="G20" s="7">
        <f t="shared" si="0"/>
        <v>0</v>
      </c>
      <c r="H20" s="7">
        <f t="shared" si="0"/>
        <v>0</v>
      </c>
      <c r="I20" s="7">
        <f t="shared" si="0"/>
        <v>0</v>
      </c>
      <c r="J20" s="7">
        <f t="shared" si="0"/>
        <v>0</v>
      </c>
      <c r="K20" s="7">
        <f t="shared" si="0"/>
        <v>0</v>
      </c>
      <c r="L20" s="7">
        <f t="shared" si="0"/>
        <v>0</v>
      </c>
      <c r="M20" s="7">
        <f t="shared" si="0"/>
        <v>0</v>
      </c>
      <c r="N20" s="7">
        <f t="shared" si="0"/>
        <v>0</v>
      </c>
      <c r="O20" s="7">
        <f t="shared" si="0"/>
        <v>0</v>
      </c>
      <c r="P20" s="7">
        <f t="shared" si="0"/>
        <v>0</v>
      </c>
      <c r="Q20" s="7">
        <f t="shared" si="0"/>
        <v>0</v>
      </c>
      <c r="R20" s="7">
        <f t="shared" si="0"/>
        <v>0</v>
      </c>
      <c r="S20" s="7">
        <f t="shared" si="0"/>
        <v>0</v>
      </c>
      <c r="T20" s="7">
        <f t="shared" si="0"/>
        <v>0</v>
      </c>
      <c r="U20" s="7">
        <f t="shared" si="0"/>
        <v>0</v>
      </c>
      <c r="V20" s="7">
        <f t="shared" si="0"/>
        <v>0</v>
      </c>
      <c r="W20" s="7">
        <f t="shared" si="0"/>
        <v>0</v>
      </c>
      <c r="X20" s="7">
        <f t="shared" si="0"/>
        <v>0</v>
      </c>
      <c r="Y20" s="7">
        <f t="shared" si="0"/>
        <v>0</v>
      </c>
      <c r="Z20" s="7">
        <f t="shared" si="0"/>
        <v>0</v>
      </c>
    </row>
    <row r="22" spans="2:26">
      <c r="B22" s="51" t="s">
        <v>81</v>
      </c>
      <c r="C22" s="51"/>
      <c r="D22" s="51"/>
    </row>
    <row r="23" spans="2:26" ht="28.9">
      <c r="B23" s="31">
        <v>2026</v>
      </c>
      <c r="C23" s="31" t="s">
        <v>64</v>
      </c>
      <c r="D23" s="31" t="s">
        <v>42</v>
      </c>
      <c r="E23" s="13" t="str">
        <f>IF(SUM(C20:N20)&gt;=25, "Yes", "No")</f>
        <v>No</v>
      </c>
    </row>
    <row r="24" spans="2:26" ht="28.9">
      <c r="B24" s="8" t="s">
        <v>74</v>
      </c>
      <c r="C24" s="25">
        <f>SUM(C13:N13)</f>
        <v>0</v>
      </c>
    </row>
    <row r="25" spans="2:26">
      <c r="B25" s="8" t="s">
        <v>75</v>
      </c>
      <c r="C25" s="25">
        <f t="shared" ref="C25:C30" si="1">SUM(C14:N14)</f>
        <v>0</v>
      </c>
    </row>
    <row r="26" spans="2:26">
      <c r="B26" s="8" t="s">
        <v>76</v>
      </c>
      <c r="C26" s="25">
        <f t="shared" si="1"/>
        <v>0</v>
      </c>
    </row>
    <row r="27" spans="2:26" ht="28.9">
      <c r="B27" s="8" t="s">
        <v>77</v>
      </c>
      <c r="C27" s="25">
        <f t="shared" si="1"/>
        <v>0</v>
      </c>
    </row>
    <row r="28" spans="2:26">
      <c r="B28" s="8" t="s">
        <v>78</v>
      </c>
      <c r="C28" s="25">
        <f t="shared" si="1"/>
        <v>0</v>
      </c>
    </row>
    <row r="29" spans="2:26" ht="28.9">
      <c r="B29" s="8" t="s">
        <v>79</v>
      </c>
      <c r="C29" s="25">
        <f t="shared" si="1"/>
        <v>0</v>
      </c>
    </row>
    <row r="30" spans="2:26">
      <c r="B30" s="8" t="s">
        <v>80</v>
      </c>
      <c r="C30" s="25">
        <f t="shared" si="1"/>
        <v>0</v>
      </c>
    </row>
    <row r="32" spans="2:26">
      <c r="B32" s="51" t="s">
        <v>82</v>
      </c>
      <c r="C32" s="51"/>
      <c r="D32" s="51"/>
    </row>
    <row r="33" spans="2:5" ht="28.9">
      <c r="B33" s="31">
        <v>2027</v>
      </c>
      <c r="C33" s="31" t="s">
        <v>64</v>
      </c>
      <c r="D33" s="31" t="s">
        <v>42</v>
      </c>
      <c r="E33" s="13" t="str">
        <f>IF(SUM(O20:Z20)&gt;=25, "Yes", "No")</f>
        <v>No</v>
      </c>
    </row>
    <row r="34" spans="2:5" ht="28.9">
      <c r="B34" s="8" t="s">
        <v>74</v>
      </c>
      <c r="C34" s="25">
        <f t="shared" ref="C34:C40" si="2">SUM(O12:Z12)</f>
        <v>0</v>
      </c>
    </row>
    <row r="35" spans="2:5">
      <c r="B35" s="8" t="s">
        <v>75</v>
      </c>
      <c r="C35" s="25">
        <f t="shared" si="2"/>
        <v>0</v>
      </c>
    </row>
    <row r="36" spans="2:5">
      <c r="B36" s="8" t="s">
        <v>76</v>
      </c>
      <c r="C36" s="25">
        <f t="shared" si="2"/>
        <v>0</v>
      </c>
    </row>
    <row r="37" spans="2:5" ht="28.9">
      <c r="B37" s="8" t="s">
        <v>77</v>
      </c>
      <c r="C37" s="25">
        <f t="shared" si="2"/>
        <v>0</v>
      </c>
    </row>
    <row r="38" spans="2:5">
      <c r="B38" s="8" t="s">
        <v>78</v>
      </c>
      <c r="C38" s="25">
        <f t="shared" si="2"/>
        <v>0</v>
      </c>
    </row>
    <row r="39" spans="2:5" ht="28.9">
      <c r="B39" s="8" t="s">
        <v>79</v>
      </c>
      <c r="C39" s="25">
        <f t="shared" si="2"/>
        <v>0</v>
      </c>
    </row>
    <row r="40" spans="2:5">
      <c r="B40" s="8" t="s">
        <v>80</v>
      </c>
      <c r="C40" s="25">
        <f t="shared" si="2"/>
        <v>0</v>
      </c>
    </row>
  </sheetData>
  <mergeCells count="6">
    <mergeCell ref="B32:D32"/>
    <mergeCell ref="B4:K8"/>
    <mergeCell ref="B11:B12"/>
    <mergeCell ref="C11:N11"/>
    <mergeCell ref="O11:Z11"/>
    <mergeCell ref="B22:D22"/>
  </mergeCells>
  <conditionalFormatting sqref="E23">
    <cfRule type="cellIs" dxfId="7" priority="3" operator="equal">
      <formula>"Yes"</formula>
    </cfRule>
    <cfRule type="cellIs" dxfId="6" priority="4" operator="equal">
      <formula>"No"</formula>
    </cfRule>
  </conditionalFormatting>
  <conditionalFormatting sqref="E33">
    <cfRule type="cellIs" dxfId="5" priority="1" operator="equal">
      <formula>"Yes"</formula>
    </cfRule>
    <cfRule type="cellIs" dxfId="4" priority="2" operator="equal">
      <formula>"No"</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0641D-124A-47D8-B017-A5F915212CEE}">
  <dimension ref="B1:Z23"/>
  <sheetViews>
    <sheetView zoomScale="115" zoomScaleNormal="115" workbookViewId="0">
      <selection activeCell="B11" sqref="B11:B12"/>
    </sheetView>
  </sheetViews>
  <sheetFormatPr defaultRowHeight="14.45"/>
  <cols>
    <col min="1" max="1" width="1.7109375" customWidth="1"/>
    <col min="2" max="2" width="39.140625" customWidth="1"/>
    <col min="3" max="3" width="14.28515625" customWidth="1"/>
  </cols>
  <sheetData>
    <row r="1" spans="2:26" ht="6.6" customHeight="1"/>
    <row r="2" spans="2:26" ht="25.9">
      <c r="B2" s="2" t="s">
        <v>83</v>
      </c>
    </row>
    <row r="4" spans="2:26">
      <c r="B4" s="49" t="s">
        <v>84</v>
      </c>
      <c r="C4" s="36"/>
      <c r="D4" s="36"/>
      <c r="E4" s="36"/>
      <c r="F4" s="36"/>
      <c r="G4" s="36"/>
      <c r="H4" s="36"/>
      <c r="I4" s="37"/>
    </row>
    <row r="5" spans="2:26">
      <c r="B5" s="38"/>
      <c r="C5" s="39"/>
      <c r="D5" s="39"/>
      <c r="E5" s="39"/>
      <c r="F5" s="39"/>
      <c r="G5" s="39"/>
      <c r="H5" s="39"/>
      <c r="I5" s="40"/>
    </row>
    <row r="6" spans="2:26">
      <c r="B6" s="38"/>
      <c r="C6" s="39"/>
      <c r="D6" s="39"/>
      <c r="E6" s="39"/>
      <c r="F6" s="39"/>
      <c r="G6" s="39"/>
      <c r="H6" s="39"/>
      <c r="I6" s="40"/>
    </row>
    <row r="7" spans="2:26">
      <c r="B7" s="38"/>
      <c r="C7" s="39"/>
      <c r="D7" s="39"/>
      <c r="E7" s="39"/>
      <c r="F7" s="39"/>
      <c r="G7" s="39"/>
      <c r="H7" s="39"/>
      <c r="I7" s="40"/>
    </row>
    <row r="8" spans="2:26" ht="4.1500000000000004" customHeight="1">
      <c r="B8" s="41"/>
      <c r="C8" s="42"/>
      <c r="D8" s="42"/>
      <c r="E8" s="42"/>
      <c r="F8" s="42"/>
      <c r="G8" s="42"/>
      <c r="H8" s="42"/>
      <c r="I8" s="43"/>
    </row>
    <row r="10" spans="2:26">
      <c r="B10" s="12" t="s">
        <v>85</v>
      </c>
    </row>
    <row r="11" spans="2:26">
      <c r="B11" s="50" t="s">
        <v>86</v>
      </c>
      <c r="C11" s="45">
        <v>2026</v>
      </c>
      <c r="D11" s="46"/>
      <c r="E11" s="46"/>
      <c r="F11" s="46"/>
      <c r="G11" s="46"/>
      <c r="H11" s="46"/>
      <c r="I11" s="46"/>
      <c r="J11" s="46"/>
      <c r="K11" s="46"/>
      <c r="L11" s="46"/>
      <c r="M11" s="46"/>
      <c r="N11" s="47"/>
      <c r="O11" s="45">
        <v>2027</v>
      </c>
      <c r="P11" s="46"/>
      <c r="Q11" s="46"/>
      <c r="R11" s="46"/>
      <c r="S11" s="46"/>
      <c r="T11" s="46"/>
      <c r="U11" s="46"/>
      <c r="V11" s="46"/>
      <c r="W11" s="46"/>
      <c r="X11" s="46"/>
      <c r="Y11" s="46"/>
      <c r="Z11" s="47"/>
    </row>
    <row r="12" spans="2:26">
      <c r="B12" s="50"/>
      <c r="C12" s="30" t="s">
        <v>19</v>
      </c>
      <c r="D12" s="5" t="s">
        <v>20</v>
      </c>
      <c r="E12" s="5" t="s">
        <v>21</v>
      </c>
      <c r="F12" s="5" t="s">
        <v>22</v>
      </c>
      <c r="G12" s="5" t="s">
        <v>23</v>
      </c>
      <c r="H12" s="5" t="s">
        <v>24</v>
      </c>
      <c r="I12" s="5" t="s">
        <v>25</v>
      </c>
      <c r="J12" s="5" t="s">
        <v>26</v>
      </c>
      <c r="K12" s="5" t="s">
        <v>27</v>
      </c>
      <c r="L12" s="5" t="s">
        <v>28</v>
      </c>
      <c r="M12" s="5" t="s">
        <v>29</v>
      </c>
      <c r="N12" s="5" t="s">
        <v>30</v>
      </c>
      <c r="O12" s="5" t="s">
        <v>31</v>
      </c>
      <c r="P12" s="5" t="s">
        <v>32</v>
      </c>
      <c r="Q12" s="5" t="s">
        <v>21</v>
      </c>
      <c r="R12" s="5" t="s">
        <v>22</v>
      </c>
      <c r="S12" s="5" t="s">
        <v>23</v>
      </c>
      <c r="T12" s="5" t="s">
        <v>24</v>
      </c>
      <c r="U12" s="5" t="s">
        <v>25</v>
      </c>
      <c r="V12" s="5" t="s">
        <v>26</v>
      </c>
      <c r="W12" s="5" t="s">
        <v>27</v>
      </c>
      <c r="X12" s="5" t="s">
        <v>28</v>
      </c>
      <c r="Y12" s="5" t="s">
        <v>29</v>
      </c>
      <c r="Z12" s="5" t="s">
        <v>30</v>
      </c>
    </row>
    <row r="13" spans="2:26" ht="28.9">
      <c r="B13" s="8" t="s">
        <v>87</v>
      </c>
      <c r="C13" s="23"/>
      <c r="D13" s="23"/>
      <c r="E13" s="23"/>
      <c r="F13" s="23"/>
      <c r="G13" s="23"/>
      <c r="H13" s="23"/>
      <c r="I13" s="23"/>
      <c r="J13" s="23"/>
      <c r="K13" s="23"/>
      <c r="L13" s="23"/>
      <c r="M13" s="23"/>
      <c r="N13" s="23"/>
      <c r="O13" s="23"/>
      <c r="P13" s="23"/>
      <c r="Q13" s="23"/>
      <c r="R13" s="23"/>
      <c r="S13" s="23"/>
      <c r="T13" s="23"/>
      <c r="U13" s="23"/>
      <c r="V13" s="23"/>
      <c r="W13" s="23"/>
      <c r="X13" s="23"/>
      <c r="Y13" s="23"/>
      <c r="Z13" s="23"/>
    </row>
    <row r="14" spans="2:26" ht="28.9">
      <c r="B14" s="8" t="s">
        <v>88</v>
      </c>
      <c r="C14" s="23"/>
      <c r="D14" s="23"/>
      <c r="E14" s="23"/>
      <c r="F14" s="23"/>
      <c r="G14" s="23"/>
      <c r="H14" s="23"/>
      <c r="I14" s="23"/>
      <c r="J14" s="23"/>
      <c r="K14" s="23"/>
      <c r="L14" s="23"/>
      <c r="M14" s="23"/>
      <c r="N14" s="23"/>
      <c r="O14" s="23"/>
      <c r="P14" s="23"/>
      <c r="Q14" s="23"/>
      <c r="R14" s="23"/>
      <c r="S14" s="23"/>
      <c r="T14" s="23"/>
      <c r="U14" s="23"/>
      <c r="V14" s="23"/>
      <c r="W14" s="23"/>
      <c r="X14" s="23"/>
      <c r="Y14" s="23"/>
      <c r="Z14" s="23"/>
    </row>
    <row r="15" spans="2:26">
      <c r="B15" s="6" t="s">
        <v>64</v>
      </c>
      <c r="C15" s="9" t="str">
        <f>IFERROR(C14/C13, "0")</f>
        <v>0</v>
      </c>
      <c r="D15" s="9" t="str">
        <f t="shared" ref="D15:Z15" si="0">IFERROR(D14/D13, "0")</f>
        <v>0</v>
      </c>
      <c r="E15" s="9" t="str">
        <f t="shared" si="0"/>
        <v>0</v>
      </c>
      <c r="F15" s="9" t="str">
        <f t="shared" si="0"/>
        <v>0</v>
      </c>
      <c r="G15" s="9" t="str">
        <f t="shared" si="0"/>
        <v>0</v>
      </c>
      <c r="H15" s="9" t="str">
        <f t="shared" si="0"/>
        <v>0</v>
      </c>
      <c r="I15" s="9" t="str">
        <f t="shared" si="0"/>
        <v>0</v>
      </c>
      <c r="J15" s="9" t="str">
        <f t="shared" si="0"/>
        <v>0</v>
      </c>
      <c r="K15" s="9" t="str">
        <f t="shared" si="0"/>
        <v>0</v>
      </c>
      <c r="L15" s="9" t="str">
        <f t="shared" si="0"/>
        <v>0</v>
      </c>
      <c r="M15" s="9" t="str">
        <f t="shared" si="0"/>
        <v>0</v>
      </c>
      <c r="N15" s="9" t="str">
        <f t="shared" si="0"/>
        <v>0</v>
      </c>
      <c r="O15" s="9" t="str">
        <f t="shared" si="0"/>
        <v>0</v>
      </c>
      <c r="P15" s="9" t="str">
        <f t="shared" si="0"/>
        <v>0</v>
      </c>
      <c r="Q15" s="9" t="str">
        <f t="shared" si="0"/>
        <v>0</v>
      </c>
      <c r="R15" s="9" t="str">
        <f t="shared" si="0"/>
        <v>0</v>
      </c>
      <c r="S15" s="9" t="str">
        <f t="shared" si="0"/>
        <v>0</v>
      </c>
      <c r="T15" s="9" t="str">
        <f t="shared" si="0"/>
        <v>0</v>
      </c>
      <c r="U15" s="9" t="str">
        <f t="shared" si="0"/>
        <v>0</v>
      </c>
      <c r="V15" s="9" t="str">
        <f t="shared" si="0"/>
        <v>0</v>
      </c>
      <c r="W15" s="9" t="str">
        <f t="shared" si="0"/>
        <v>0</v>
      </c>
      <c r="X15" s="9" t="str">
        <f t="shared" si="0"/>
        <v>0</v>
      </c>
      <c r="Y15" s="9" t="str">
        <f t="shared" si="0"/>
        <v>0</v>
      </c>
      <c r="Z15" s="9" t="str">
        <f t="shared" si="0"/>
        <v>0</v>
      </c>
    </row>
    <row r="17" spans="2:4">
      <c r="B17" s="48" t="s">
        <v>81</v>
      </c>
      <c r="C17" s="48"/>
      <c r="D17" s="48"/>
    </row>
    <row r="18" spans="2:4">
      <c r="B18" s="31">
        <v>2026</v>
      </c>
    </row>
    <row r="19" spans="2:4">
      <c r="B19" s="31" t="s">
        <v>42</v>
      </c>
      <c r="C19" s="13" t="str">
        <f>IFERROR(IF(AVERAGE(C15:N15)&gt;=0.95, "Yes", "No"), "No")</f>
        <v>No</v>
      </c>
    </row>
    <row r="21" spans="2:4">
      <c r="B21" s="48" t="s">
        <v>89</v>
      </c>
      <c r="C21" s="48"/>
      <c r="D21" s="48"/>
    </row>
    <row r="22" spans="2:4">
      <c r="B22" s="31">
        <v>2027</v>
      </c>
    </row>
    <row r="23" spans="2:4">
      <c r="B23" s="31" t="s">
        <v>42</v>
      </c>
      <c r="C23" s="13" t="str">
        <f>IFERROR(IF(AVERAGE(O15:Z15)&gt;=0.95, "Yes", "No"), "No")</f>
        <v>No</v>
      </c>
    </row>
  </sheetData>
  <mergeCells count="6">
    <mergeCell ref="B21:D21"/>
    <mergeCell ref="B4:I8"/>
    <mergeCell ref="B11:B12"/>
    <mergeCell ref="C11:N11"/>
    <mergeCell ref="O11:Z11"/>
    <mergeCell ref="B17:D17"/>
  </mergeCells>
  <conditionalFormatting sqref="C19">
    <cfRule type="cellIs" dxfId="3" priority="9" operator="equal">
      <formula>"Yes"</formula>
    </cfRule>
    <cfRule type="cellIs" dxfId="2" priority="10" operator="equal">
      <formula>"No"</formula>
    </cfRule>
  </conditionalFormatting>
  <conditionalFormatting sqref="C23">
    <cfRule type="cellIs" dxfId="1" priority="1" operator="equal">
      <formula>"Yes"</formula>
    </cfRule>
    <cfRule type="cellIs" dxfId="0" priority="2" operator="equal">
      <formula>"No"</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170AE0AD684D149AEF67B50FC735DCA" ma:contentTypeVersion="5" ma:contentTypeDescription="Create a new document." ma:contentTypeScope="" ma:versionID="8884841df1fc25544f960786023f2377">
  <xsd:schema xmlns:xsd="http://www.w3.org/2001/XMLSchema" xmlns:xs="http://www.w3.org/2001/XMLSchema" xmlns:p="http://schemas.microsoft.com/office/2006/metadata/properties" xmlns:ns3="25d8c8c4-6665-4dd2-a797-7d1d4e673124" targetNamespace="http://schemas.microsoft.com/office/2006/metadata/properties" ma:root="true" ma:fieldsID="c46106d0a5888677688f354139757fd0" ns3:_="">
    <xsd:import namespace="25d8c8c4-6665-4dd2-a797-7d1d4e673124"/>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SearchPropertie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8c8c4-6665-4dd2-a797-7d1d4e6731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4F9558F-A253-46FC-AB0D-327883048881}"/>
</file>

<file path=customXml/itemProps2.xml><?xml version="1.0" encoding="utf-8"?>
<ds:datastoreItem xmlns:ds="http://schemas.openxmlformats.org/officeDocument/2006/customXml" ds:itemID="{CACAE799-E833-4DFA-A83E-0F77CF8CFF3E}"/>
</file>

<file path=customXml/itemProps3.xml><?xml version="1.0" encoding="utf-8"?>
<ds:datastoreItem xmlns:ds="http://schemas.openxmlformats.org/officeDocument/2006/customXml" ds:itemID="{8C49485E-68B1-4245-B56A-29F0552C266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MF</dc:creator>
  <cp:keywords/>
  <dc:description/>
  <cp:lastModifiedBy>mfurac@ikasoconsulting.com</cp:lastModifiedBy>
  <cp:revision/>
  <dcterms:created xsi:type="dcterms:W3CDTF">2025-09-03T17:55:41Z</dcterms:created>
  <dcterms:modified xsi:type="dcterms:W3CDTF">2025-11-25T15:52:02Z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0x010100D170AE0AD684D149AEF67B50FC735DCA</vt:lpwstr>
  </property>
</Properties>
</file>